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15" windowHeight="5970" tabRatio="599" activeTab="6"/>
  </bookViews>
  <sheets>
    <sheet name="บัญชีสรุป" sheetId="1" r:id="rId1"/>
    <sheet name="เศรษฐกิจ" sheetId="2" r:id="rId2"/>
    <sheet name="สังคม" sheetId="3" r:id="rId3"/>
    <sheet name="โครงสร้างพื้นฐาน" sheetId="4" r:id="rId4"/>
    <sheet name="สาธารณสุข" sheetId="5" r:id="rId5"/>
    <sheet name="การเมือง" sheetId="6" r:id="rId6"/>
    <sheet name="ศึกษา" sheetId="7" r:id="rId7"/>
    <sheet name="ทรัพยากร" sheetId="8" r:id="rId8"/>
    <sheet name="ครุภัณฑ์" sheetId="9" r:id="rId9"/>
  </sheets>
  <definedNames>
    <definedName name="_xlnm.Print_Area" localSheetId="5">'การเมือง'!$A$1:$R$205</definedName>
    <definedName name="_xlnm.Print_Area" localSheetId="3">'โครงสร้างพื้นฐาน'!$A$1:$R$156</definedName>
    <definedName name="_xlnm.Print_Area" localSheetId="7">'ทรัพยากร'!$A$1:$R$78</definedName>
    <definedName name="_xlnm.Print_Area" localSheetId="0">'บัญชีสรุป'!$A$1:$F$72</definedName>
    <definedName name="_xlnm.Print_Area" localSheetId="6">'ศึกษา'!$A$1:$R$78</definedName>
    <definedName name="_xlnm.Print_Area" localSheetId="1">'เศรษฐกิจ'!$A$1:$R$52</definedName>
    <definedName name="_xlnm.Print_Area" localSheetId="2">'สังคม'!$A$1:$R$130</definedName>
    <definedName name="_xlnm.Print_Area" localSheetId="4">'สาธารณสุข'!$A$1:$R$75</definedName>
  </definedNames>
  <calcPr fullCalcOnLoad="1"/>
</workbook>
</file>

<file path=xl/sharedStrings.xml><?xml version="1.0" encoding="utf-8"?>
<sst xmlns="http://schemas.openxmlformats.org/spreadsheetml/2006/main" count="1897" uniqueCount="659">
  <si>
    <t>จำนวนโครงการที่ดำเนินการ</t>
  </si>
  <si>
    <t>คิดเป็นร้อยละของ</t>
  </si>
  <si>
    <t>โครงการทั้งหมด</t>
  </si>
  <si>
    <t>จำนวนงบประมาณ</t>
  </si>
  <si>
    <t>1.   ยุทธศาสตร์การพัฒนาด้านเศรษฐกิจ</t>
  </si>
  <si>
    <t>รวม</t>
  </si>
  <si>
    <t>2.   ยุทธศาสตร์การพัฒนาด้านสังคม</t>
  </si>
  <si>
    <t>3.   ยุทธศาสตร์การพัฒนาด้านโครงสร้างพื้นฐาน</t>
  </si>
  <si>
    <t>และสิ่งแวดล้อม</t>
  </si>
  <si>
    <t>รวมทั้งสิ้น</t>
  </si>
  <si>
    <t>หน่วย</t>
  </si>
  <si>
    <t>ดำเนินการ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</si>
  <si>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</si>
  <si>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</si>
  <si>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</si>
  <si>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</si>
  <si>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</si>
  <si>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</si>
  <si>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</si>
  <si>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</si>
  <si>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</si>
  <si>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</si>
  <si>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</si>
  <si>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</si>
  <si>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ตำบลแม่คำมี</t>
  </si>
  <si>
    <t>-  3  -</t>
  </si>
  <si>
    <t>-  4  -</t>
  </si>
  <si>
    <t>-  5  -</t>
  </si>
  <si>
    <t>อบต.แม่คำมี</t>
  </si>
  <si>
    <t>สถานที่</t>
  </si>
  <si>
    <t>งบประมาณ</t>
  </si>
  <si>
    <t>ลำดับ</t>
  </si>
  <si>
    <t>ที่</t>
  </si>
  <si>
    <t>งบประมาณทั้งหมด</t>
  </si>
  <si>
    <t>4.   ยุทธศาสตร์การพัฒนาด้านสาธารณสุข</t>
  </si>
  <si>
    <t>5.   ยุทธศาสตร์การพัฒนาด้านการเมือง  การบริหาร</t>
  </si>
  <si>
    <t>6.   ยุทธศาสตร์การพัฒนาด้านการศึกษา ศาสนา วัฒนธรรม</t>
  </si>
  <si>
    <t>7.   ยุทธศาสตร์การพัฒนาด้านทรัพยากรธรรมชาติ</t>
  </si>
  <si>
    <t>7.   ยุทธศาสตร์การพัฒนาด้านทรัพยากรธรรมชาติและสิ่งแวดล้อม</t>
  </si>
  <si>
    <t xml:space="preserve">แม่คำมี(รัตนปัญญา) </t>
  </si>
  <si>
    <t>ร.ร.บ้านแม่คำมี</t>
  </si>
  <si>
    <t>(รัตนปัญญา)</t>
  </si>
  <si>
    <t>ค่าใช้จ่ายในการจัดการแข่งขันกีฬา</t>
  </si>
  <si>
    <t xml:space="preserve"> </t>
  </si>
  <si>
    <t>สุขภาพในระดับท้องถิ่นหรือพื้นที่</t>
  </si>
  <si>
    <t>สมทบกองทุนระบบหลักประกัน</t>
  </si>
  <si>
    <t>เงินสมทบเข้ากองทุนระบบหลัก</t>
  </si>
  <si>
    <t>สำหรับพนักงานส่วนตำบลเป็นกรณี</t>
  </si>
  <si>
    <t>พนักงานส่วนตำบลและพนักงานจ้าง</t>
  </si>
  <si>
    <t>พิเศษ(เงินรางวัลประจำปี)  ให้แก่</t>
  </si>
  <si>
    <t>อุดหนุนโรงเรียนบ้านแม่คำมี</t>
  </si>
  <si>
    <t>สนับสนุนโครงการอาหารกลางวัน</t>
  </si>
  <si>
    <t>ให้แก่เด็กนักเรียนโรงเรียนบ้าน</t>
  </si>
  <si>
    <t>(รัตนปัญญา)  เพื่อจ่ายเป็นค่า</t>
  </si>
  <si>
    <t>จัดซื้ออาหารเสริม(นม) ให้แก่</t>
  </si>
  <si>
    <t>เด็กนักเรียนโรงเรียนบ้านแม่คำมี</t>
  </si>
  <si>
    <t>ค่าจ้างพี่เลี้ยงเด็กในการช่วยเหลือ</t>
  </si>
  <si>
    <t>สำนักงานปลัด</t>
  </si>
  <si>
    <t xml:space="preserve">   </t>
  </si>
  <si>
    <t>ค่าใช้จ่ายในการป้องกันและลด</t>
  </si>
  <si>
    <t>อุบัติเหตุทางถนนในช่างเทศกาล</t>
  </si>
  <si>
    <t>ค่าใช้จ่ายในการดำนินงาน/กิจกรรม</t>
  </si>
  <si>
    <t>ของศูนย์ อปพร. อบต.แม่คำมี เช่น</t>
  </si>
  <si>
    <t>ค่าใช้จ่ายในการเลือกตั้งสมาชิกสภา</t>
  </si>
  <si>
    <t>ท้องถิ่นและผู้บริหารท้องถิ่นของ</t>
  </si>
  <si>
    <t>จ่ายเป็นค่าบำรุงและรักษาซ่อมแซม</t>
  </si>
  <si>
    <t>ครุภัณฑ์ของ อบต.แม่คำมี  เช่น</t>
  </si>
  <si>
    <t>เครื่องคอมพิวเตอร์  โต๊ะ  รถยนต์</t>
  </si>
  <si>
    <t xml:space="preserve">เครื่องปรับอากาศ  ตู้เก็บเอกสาร   </t>
  </si>
  <si>
    <t>รถจักยานยนต์  หอกระจายข่าว</t>
  </si>
  <si>
    <t>(เสียงตามสาย)  และอื่นๆ  เป็นต้น</t>
  </si>
  <si>
    <t>ภาษีและทะเบียนทรัพย์สิน เช่น</t>
  </si>
  <si>
    <t>(รัตนปัญญา) และเด็กเล็ก ศพด.</t>
  </si>
  <si>
    <t>ผู้ดูแลเด็กเล็ก ศพด.อบต.แม่คำมี</t>
  </si>
  <si>
    <t>อบต.แม่คำมี (กรณีครบวาระ กรณีแทน</t>
  </si>
  <si>
    <t>องค์การบริหารส่วนตำบลแม่คำมี  อำเภอหนองม่วงไข่  จังหวัดแพร่</t>
  </si>
  <si>
    <t>ปีใหม่และอื่นๆ</t>
  </si>
  <si>
    <t>เทศกาลวันส่งท้ายปีเก่าต้อนรับ</t>
  </si>
  <si>
    <t>วันสำคัญ  เช่น  เทศกาลสงกรานต์</t>
  </si>
  <si>
    <t>ประกันสุขภาพในระดับท้องถิ่นหรือ</t>
  </si>
  <si>
    <t>พื้นที่ตำบลแม่คำมี</t>
  </si>
  <si>
    <t>ค่าใช้จ่ายในการจัดงานวันลอยกระทง</t>
  </si>
  <si>
    <t>ตามประเพณีท้องถิ่น</t>
  </si>
  <si>
    <t>สำนักงานเหล่า</t>
  </si>
  <si>
    <t>กาชาดจังหวัดแพร่</t>
  </si>
  <si>
    <t>หนองม่วงไข่</t>
  </si>
  <si>
    <t>ศพด.อบต.แม่คำมี</t>
  </si>
  <si>
    <t>ตำแหน่งที่ว่างและกรณีคณะกรรมการ</t>
  </si>
  <si>
    <t>การเลือกตั้งสั่งให้มีการเลือกตั้งใหม่และ</t>
  </si>
  <si>
    <t xml:space="preserve">กรณีอื่นๆ)  </t>
  </si>
  <si>
    <t>ค่าจ้างบุคคล  ค่าวัสดุ ค่าคัดลอกสำเนา</t>
  </si>
  <si>
    <t>โฉนดที่ดิน  ค่าจัดซื้อแบบพิมพ์ต่างๆ</t>
  </si>
  <si>
    <t>และค่าใช้จ่ายอื่นๆ ตามโครงการฯ</t>
  </si>
  <si>
    <t>ในการปฏิบัติหน้าที่  จำนวน 1 คน</t>
  </si>
  <si>
    <t>ค่าใช้จ่ายในการป้องกันและควบคุม</t>
  </si>
  <si>
    <t>กองช่าง</t>
  </si>
  <si>
    <t>กองคลัง</t>
  </si>
  <si>
    <t>เทศบาลตำบล</t>
  </si>
  <si>
    <t>ศูนย์พัฒนาเด็กเล็ก</t>
  </si>
  <si>
    <t>ค่าใช้จ่ายโครงการทัศนศึกษานอก</t>
  </si>
  <si>
    <t>สถานที่ของศูนย์พัฒนาเด็กเล็ก</t>
  </si>
  <si>
    <t>ป้องกันและแก้ไขปัญหายาเสพติด</t>
  </si>
  <si>
    <t>ค่าใช้จ่ายของศูนย์ปฏิบัติการต่อสู้</t>
  </si>
  <si>
    <t>ค่าใช้จ่ายในการจัดส่งทีมนักกีฬา</t>
  </si>
  <si>
    <t>เยาวชน/ประชาชนในตำบลเข้าร่วม</t>
  </si>
  <si>
    <t>การแข่งขันกีฬาในระดับอำเภอและ</t>
  </si>
  <si>
    <t>ระดับจังหวัด การเข้าร่วมการแข่งขัน</t>
  </si>
  <si>
    <t>กีฬาท้องถิ่นสัมพันธ์ การเข้าร่วมการ</t>
  </si>
  <si>
    <t>และควบคุมทีม ฯลฯ</t>
  </si>
  <si>
    <t>การดำเนินงานของศูนย์ อปพร.</t>
  </si>
  <si>
    <t>ป้องกันและลดอุบัติเหตุทางถนนใน</t>
  </si>
  <si>
    <t>ช่วงเทศกาลสำคัญ</t>
  </si>
  <si>
    <t>การป้องกันและบรรเทาสาธารณภัย</t>
  </si>
  <si>
    <t>ค่าใช้จ่ายในการป้องกันและบรรเทา</t>
  </si>
  <si>
    <t xml:space="preserve">สาธารณภัยที่เกิดขึ้น เช่น อัคคีภัย </t>
  </si>
  <si>
    <t>วาตภัย อุทกภัย ภัยหนาว ภัยแล้ง</t>
  </si>
  <si>
    <t>ภาวะฝนแล้ง ฝนทิ้งช่วง ภัยจากลูกเห็บ</t>
  </si>
  <si>
    <t>ภัยจากโรคหรือการระบาดของแมลง</t>
  </si>
  <si>
    <t>หรือศัตรูพืชทุกชนิดหรืออื่นๆ ซึ่งก่อ</t>
  </si>
  <si>
    <t>ให้เกิดอันตรายแก่ชีวิตร่างกายของ</t>
  </si>
  <si>
    <t>ประชาชนหรือสร้างให้เกิดความเสียหาย</t>
  </si>
  <si>
    <t>แก่ทรัพย์สินของประชาชนหรือมี</t>
  </si>
  <si>
    <t>ผลกระทบต่ออบต.แม่คำมี</t>
  </si>
  <si>
    <t>เงินประโยชน์ตอบแทนอื่นสำหรับ</t>
  </si>
  <si>
    <t>พนักงานส่วนตำบลเป็นกรณีพิเศษ</t>
  </si>
  <si>
    <t>จัดทำแผนพัฒนาท้องถิ่น</t>
  </si>
  <si>
    <t>บำรุงรักษาและซ่อมแซมครุภัณฑ์</t>
  </si>
  <si>
    <t>ของอบต.</t>
  </si>
  <si>
    <t>ค่าจ้างเหมาสูบน้ำ ค่าแบกสัมภาระ</t>
  </si>
  <si>
    <t>ค่าบริการกำจัดปลวก ฯลฯ</t>
  </si>
  <si>
    <t>ประชาสัมพันธ์กิจกรรมของอบต.</t>
  </si>
  <si>
    <t>ค่าถ่ายเอกสารแลข้าปกเอกสาร</t>
  </si>
  <si>
    <t>ค่าใช้จ่ายในการดำเนินงานตามคำ</t>
  </si>
  <si>
    <t>พิพากษา  ค่าซักฟอก ค่าตักสิ่งปฏิกูล</t>
  </si>
  <si>
    <t>ค่าระวางบรรทุก ค่าเบี้ยประกันภัย</t>
  </si>
  <si>
    <t>ค่าเบี้ยประกันภัยรถยนต์ส่วนกลาง</t>
  </si>
  <si>
    <t>จ้างเหมาบริการ</t>
  </si>
  <si>
    <t>จัดทำและปรับปรุงข้อมูลแผนที่ภาษี</t>
  </si>
  <si>
    <t>และทะเบียนทรัพย์สิน</t>
  </si>
  <si>
    <t>ภายนอกเพื่อประเมินประสิทธิภาพ</t>
  </si>
  <si>
    <t>อาหารกลางวัน</t>
  </si>
  <si>
    <t>อาหารเสริม(นม)</t>
  </si>
  <si>
    <t>จ้างพี่เลี้ยงเด็ก</t>
  </si>
  <si>
    <t>ทัศนศึกษานอกสถานที่</t>
  </si>
  <si>
    <t>ส่งเสริมและอนุรักษ์ฟื้นฟูทรัพยากร</t>
  </si>
  <si>
    <t>ธรรมชาติและสิ่งแวดล้อม</t>
  </si>
  <si>
    <t>- 6 -</t>
  </si>
  <si>
    <t>- 26 -</t>
  </si>
  <si>
    <t>- 27 -</t>
  </si>
  <si>
    <t>- 7 -</t>
  </si>
  <si>
    <t>- 8 -</t>
  </si>
  <si>
    <t>- 9 -</t>
  </si>
  <si>
    <t>- 10 -</t>
  </si>
  <si>
    <t>- 11 -</t>
  </si>
  <si>
    <t>- 16 -</t>
  </si>
  <si>
    <t>- 15 -</t>
  </si>
  <si>
    <t>- 25 -</t>
  </si>
  <si>
    <t>องค์การบริหารส่วนตำบลแม่คำมี   อำเภอหนองม่วงไข่   จังหวัดแพร่</t>
  </si>
  <si>
    <t>ป้องกันและควบคุมโรคติดต่อและ</t>
  </si>
  <si>
    <t>ไม่ติดต่อ</t>
  </si>
  <si>
    <t>สนับสนุนการเข้าร่วมแข่งขันกีฬา</t>
  </si>
  <si>
    <t>ฝึกอบรมและพัฒนาศักยภาพการ</t>
  </si>
  <si>
    <t>เพื่อจ่ายเป็นค่าใช้จ่ายในการฝึกอบรม</t>
  </si>
  <si>
    <t>และพัฒนาศักยภาพการปฏิบัติงาน</t>
  </si>
  <si>
    <t>อุดหนุนศูนย์รวมข่าวการจัดซื้อจัดจ้าง</t>
  </si>
  <si>
    <t>ของหน่วยการบริหารราชการส่วน</t>
  </si>
  <si>
    <t>ท้องถิ่น เขตพื้นที่อำเภอหนองม่วงไข่</t>
  </si>
  <si>
    <t>จังหวัดแพร่ ประจำปีงบประมาณ</t>
  </si>
  <si>
    <t>พ.ศ. 2560</t>
  </si>
  <si>
    <t>หน่วยงานรับผิดชอบ</t>
  </si>
  <si>
    <t>โครงการ</t>
  </si>
  <si>
    <t>รายละเอียดของกิจกรรมที่</t>
  </si>
  <si>
    <t>เกิดขึ้นจากโครงการ</t>
  </si>
  <si>
    <t>(บาท)</t>
  </si>
  <si>
    <t>รับผิดชอบหลัก</t>
  </si>
  <si>
    <t xml:space="preserve">อบต.แม่คำมี </t>
  </si>
  <si>
    <t>ค่าใช้จ่ายในการจัดทำแผนที่</t>
  </si>
  <si>
    <t>ค่าใช้จ่ายในการจ้างองค์กรหรือสถาบัน</t>
  </si>
  <si>
    <t>- 22 -</t>
  </si>
  <si>
    <t>- 23 -</t>
  </si>
  <si>
    <t>- 24 -</t>
  </si>
  <si>
    <t>ค่าใช้จ่ายในการโฆษณาเผยแพร่</t>
  </si>
  <si>
    <t>สถาบันพระมหากษัตริย์</t>
  </si>
  <si>
    <t>เพื่อจ่ายเป็นเงินประโยชน์ตอบแทนอื่น</t>
  </si>
  <si>
    <t>เพื่อจ่ายเป็นค่าใช้จ่ายโครงการปกป้อง</t>
  </si>
  <si>
    <t>เพื่อจ่ายเป็นค่าใช้จ่ายตามโครงการ</t>
  </si>
  <si>
    <t>ก. ยุทธศาสตร์จังหวัดที่ -</t>
  </si>
  <si>
    <t>ข. ยุทธศาสตร์การพัฒนาของอปท.ในเขตจังหวัด(ที่เลือกทำ)ยุทธศาสตร์ที่ 10 (เลือกทำ) พัฒนาบุคลากรให้มีความรู้ความสามารถและมีคุณธรรม 11 (เลือกทำ) การพัฒนาอาคารสถานที่และเครื่องมือฯ</t>
  </si>
  <si>
    <t>5. ยุทธศาสตร์การพัฒนาด้านการเมืองการบริหาร</t>
  </si>
  <si>
    <t>5.1 แผนงานบริหารงานทั่วไป</t>
  </si>
  <si>
    <t>มาจากพระราชดำริของพระบาท</t>
  </si>
  <si>
    <t xml:space="preserve">สมเด็จพระเจ้าอยู่หัวภูมิพลอดุลยเดช </t>
  </si>
  <si>
    <t>สมเด็จพระนางเจ้าฯพระบรมราชินีนาถ</t>
  </si>
  <si>
    <t>และสมเด็จพระเจ้าอยู่หัวมหาวชิรา</t>
  </si>
  <si>
    <t>ลงกรณบดินทรเทพยวรางกูร</t>
  </si>
  <si>
    <t>สนับสนุนโครกงารอันเนื่องมาจาก</t>
  </si>
  <si>
    <t>เพื่อจ่ายเป็นค่าจัดซื้อครุภัณฑ์คอมพิวเตอร์</t>
  </si>
  <si>
    <t>ประมวลผล แบบที่ 1 จำนวน 1 เครื่อง</t>
  </si>
  <si>
    <t>การปฏิบัติงานของอบต.แม่คำมี</t>
  </si>
  <si>
    <t>เลือกตั้งสมาชิกสภาท้องถิ่นและ</t>
  </si>
  <si>
    <t>ผู้บริหารท้องถิ่น</t>
  </si>
  <si>
    <t>ค่าใช้จ่ายในการส่งเสริมสนับสนุน</t>
  </si>
  <si>
    <t>จัดทำแผนชุมชน จัดทำแผนพัฒนา</t>
  </si>
  <si>
    <t>ท้องถิ่น แผนดำเนินงาน การติดตาม</t>
  </si>
  <si>
    <t>ประเมินผลแผนพัฒนาท้องถิ่นและ</t>
  </si>
  <si>
    <t>แผนพัฒนาอื่นๆ ที่เกี่ยวข้องกับการ</t>
  </si>
  <si>
    <t>พัฒนาท้องถิ่น</t>
  </si>
  <si>
    <t>ก. ยุทธศาสตร์จังหวัดที่ 4  ส่งเสริมการศึกษาพัฒนาอาชีพและยกระดับคุณภาพชีวิตในสังคม 6 รักษาความมั่นคงและความสงบเรียบร้อยให้ประชาชนมีความสุข</t>
  </si>
  <si>
    <t>ข. ยุทธศาสตร์การพัฒนาของอปท.ในเขตจังหวัด ยุทธศาสตร์ที่ 6 (เลือกทำ) ส่งเสริมและพัฒนาคุณภาพชีวิตควบคู่กับการอนุรักษ์ฟื้นฟูทรัพยากรธรรมชาติและสิ่งแวดล้อมอย่างยั่งยืน</t>
  </si>
  <si>
    <t>2.3  แผนงานรักษาความสงบภายใน</t>
  </si>
  <si>
    <t>ก. ยุทธศาสตร์จังหวัดที่ 4  ส่งเสริมการศึกษาพัฒนาอาชีพและยกระดับคุณภาพชีวิตในสังคม</t>
  </si>
  <si>
    <t>ข. ยุทธศาสตร์การพัฒนาของอปท.ในเขตจังหวัด ยุทธศาสตร์ที่ 7 (ที่เลือกทำ)พัฒนาด้านการศึกษา 11(เลือกทำ) การอนุรักษ์ส่งเสริมและฟื้นฟูศาสนาศิลปวัฒนธรรมจารีตประเพณีและภูมิปัญญาท้องถิ่น</t>
  </si>
  <si>
    <t>6.   ยุทธศาสตร์การพัฒนาด้านศึกษา ศาสนา และวัฒนธรรม</t>
  </si>
  <si>
    <t>สนับสนุนค่าใช้จ่ายการบริหาร</t>
  </si>
  <si>
    <t>สถานศึกษา</t>
  </si>
  <si>
    <t>ค่าใช้จ่ายโครงการสนับสนุนค่าใช้จ่าย</t>
  </si>
  <si>
    <t>พร้อมอาหารว่างศูนย์พัฒนาเด็กเล็ก</t>
  </si>
  <si>
    <t>ก. ยุทธศาสตร์จังหวัดที่ 5 อนุรักษ์ฟื้นฟูทรัพยากรธรรมชาติและสิ่งแวดล้อมและการป้องกันแก้ไขปัญหาพิบัติภัยอย่างยั่งยืน</t>
  </si>
  <si>
    <t>7.3  แผนงานสาธารณสุข</t>
  </si>
  <si>
    <t>บริหารจัดการขยะมูลฝอย</t>
  </si>
  <si>
    <t>ค่าใช้จ่ายตามโครงการบริหารจัดการ</t>
  </si>
  <si>
    <t>ขยะมูลฝอยตำบลแม่คำมี อำเภอหนองม่วงไข่</t>
  </si>
  <si>
    <t>จังหวัดแพร่</t>
  </si>
  <si>
    <t>ก. ยุทธศาสตร์จังหวัดที่ 4   ส่งเสริมการศึกษาพัฒนาอาชีพและยกระดับคุณภาพชีวิตในสังคม</t>
  </si>
  <si>
    <t>โรคติดต่อและไม่ติดต่อ เช่น ค่าใช้จ่าย</t>
  </si>
  <si>
    <t xml:space="preserve">ในการรณรงค์ ประชาสัมพันธ์  </t>
  </si>
  <si>
    <t xml:space="preserve">ค่าจัดซื้อทรายทีมีฟอส ค่าน้ำมันเครื่องพ่นหมอกควัน </t>
  </si>
  <si>
    <t xml:space="preserve">ค่าจัดซื้อสารเคมีพ่นหมอกควัน </t>
  </si>
  <si>
    <t>ค่าจ้างเหมาพ่นสารเคมี เป็นต้น</t>
  </si>
  <si>
    <t>พัฒนาสาธารณสุขมูลฐานหมู่บ้าน</t>
  </si>
  <si>
    <t>ค่าใช้จ่ายในการพัฒนาสาธารณสุข</t>
  </si>
  <si>
    <t>ให้แก่อาสาสมัครสาธารณสุข(อสม.)</t>
  </si>
  <si>
    <t>ประจำหมู่บ้านๆละ 7,500.- บาท</t>
  </si>
  <si>
    <t xml:space="preserve">ขนาด 110 ซีซี เบบเกียร์ธรรมดา </t>
  </si>
  <si>
    <t>จำนวน 1 คัน</t>
  </si>
  <si>
    <t>ก. ยุทธศาสตร์จังหวัดที่ 2  พัฒนาโครงสร้างพื้นฐานระบบสาธารณูปโภคและศูนย์กลางโลจิสติกส์</t>
  </si>
  <si>
    <t>ข. ยุทธศาสตร์การพัฒนาของอปท.ในเขตจังหวัด ยุทธศาสตร์ที่ 2 (ต้องทำ) จำเป็นเร่งด่วนในด้านแหล่งน้ำ ถนน สะพาน</t>
  </si>
  <si>
    <t>3.1  แผนงานเคหะและชุมชน</t>
  </si>
  <si>
    <t>7.1  แผนงานเคหะและชุมชน</t>
  </si>
  <si>
    <t>จ้างเหมากำจัดขยะมูลฝอยตำบลแม่คำมี</t>
  </si>
  <si>
    <t>ค่าใช้จ่ายในการจ้างเหมากำจัด</t>
  </si>
  <si>
    <t>ขยะมูลฝอยของอบต.แม่คำมี</t>
  </si>
  <si>
    <t>จ้างเหมาบุคคลธรรมดาขับรถขยะ</t>
  </si>
  <si>
    <t>ค่าใช้จ่ายในการจ้างเหมาบุคคล</t>
  </si>
  <si>
    <t>ธรรมดาปฏิบัติหน้าที่ท้ายรถขยะ</t>
  </si>
  <si>
    <t>เพื่อเก็บขยะในพื้นที่ตำบลแม่คำมี</t>
  </si>
  <si>
    <t>ก. ยุทธศาสตร์จังหวัดที่ 1   ส่งเสริมอาชีพตามแนวปรัชญาของเศรษฐกิจพอเพียงและสร้างมูลค่าสินค้าเกษตรและผลิตภัณฑ์ชุมชนของจังหวัดให้มีความปลอดภัยและได้มาตรฐาน</t>
  </si>
  <si>
    <t>ข. ยุทธศาสตร์การพัฒนาของอปท.ในเขตจังหวัด ยุทธศาสตร์ที่ 5 (ต้องทำ)  เศรษฐกิจพอเพียง</t>
  </si>
  <si>
    <t>1.1  แผนงานสร้างความเข้มแข็งของชุมชน</t>
  </si>
  <si>
    <t>1</t>
  </si>
  <si>
    <t>อบรมและส่งเสริมอาชีพให้แก่</t>
  </si>
  <si>
    <t>กลุ่มสตรีตำบลแม่คำมี</t>
  </si>
  <si>
    <t>ฝึกอบรมอาชีพให้แก่ผู้สูงอายุ</t>
  </si>
  <si>
    <t>15,000</t>
  </si>
  <si>
    <t>2</t>
  </si>
  <si>
    <t>พัฒนาอาชีพให้แก่คนพิการและ</t>
  </si>
  <si>
    <t>ผู้ด้อยโอกาสตำบลแม่คำมี</t>
  </si>
  <si>
    <t>20,000</t>
  </si>
  <si>
    <t>3</t>
  </si>
  <si>
    <t>ส่งเสริมสนับสนุนการดำเนินงานตาม</t>
  </si>
  <si>
    <t>หลักปรัชญาของเศรษฐกิจพอเพียง</t>
  </si>
  <si>
    <t>สนับสนุนการดำเนินงานตามหลัก</t>
  </si>
  <si>
    <t>ปรัชญาเศรษฐกิจพอเพียง</t>
  </si>
  <si>
    <t>2.1  แผนงานสร้างความเข้มแข็งของชุมชน</t>
  </si>
  <si>
    <t>ให้ความรู้เกี่ยวกับระเบียบกฎหมาย</t>
  </si>
  <si>
    <t>ที่เกี่ยวข้องกับงานสวัสดิการ ผู้พิการ</t>
  </si>
  <si>
    <t>และระเบียบการจ่ายเงินเบี้ยยังชีพ</t>
  </si>
  <si>
    <t>ความพิการ</t>
  </si>
  <si>
    <t>ค่าใช้จ่ายในการให้ความรู้เกี่ยวกับ</t>
  </si>
  <si>
    <t>ระเบียบกฎหมายที่เกี่ยวข้องกับงาน</t>
  </si>
  <si>
    <t>สวัสดิการ ผู้พิการและระเบียบการ</t>
  </si>
  <si>
    <t>จ่ายเงินเบี้ยยังชีพความพิการ</t>
  </si>
  <si>
    <t>ที่เกี่ยวข้องกับงานสวัสดิการ ผู้สูงอายุ</t>
  </si>
  <si>
    <t>ผู้สูงอายุ</t>
  </si>
  <si>
    <t>สวัสดิการ ผู้สูงอายุและระเบียบการ</t>
  </si>
  <si>
    <t>จ่ายเงินเบี้ยยังชีพผู้สูงอายุ</t>
  </si>
  <si>
    <t>แก่ผู้สูงอายุตำบลแม่คำมี</t>
  </si>
  <si>
    <t>ค่าใช้จ่ายในการพัฒนาอาชีพให้แก่</t>
  </si>
  <si>
    <t>ค่าใช้จ่ายในการฝึกอบรมอาชีพให้</t>
  </si>
  <si>
    <t>คนพิการและผู้ด้อยโอกาสตำบลแม่คำมี</t>
  </si>
  <si>
    <t>4</t>
  </si>
  <si>
    <t>ค่าใช้จ่ายในการอบรมและส่งเสริม</t>
  </si>
  <si>
    <t>อาชีพให้แก่กลุ่มสตรีตำบลแม่คำมี</t>
  </si>
  <si>
    <t>ค่าใช้จ่ายในการป้องกันและการแก้ไข</t>
  </si>
  <si>
    <t>ปัญหายาเสพติด เช่น การรณรงค์</t>
  </si>
  <si>
    <t>และต่อต้านยาเสพติดในรูปแบบต่างๆ</t>
  </si>
  <si>
    <t xml:space="preserve">เพื่อเอาชนะยาเสพติดระดับตำบล </t>
  </si>
  <si>
    <t>การบำบัดรักษาและฟื้นฟูสภาพ</t>
  </si>
  <si>
    <t>ร่างกายและจิตใจของผู้เสพติดฯลฯ</t>
  </si>
  <si>
    <t>ขอรับเงินอุดหนุนจากองค์กรปกครอง</t>
  </si>
  <si>
    <t>ค่าใช้จ่ายในการอุดหนุนสำนักงาน</t>
  </si>
  <si>
    <t>เหล่ากาชาดจังหวัดแพร่ตามโครงการ</t>
  </si>
  <si>
    <t>ส่วนท้องถิ่น</t>
  </si>
  <si>
    <t>2.2  แผนงานการศาสนาวัฒนธรรมและนันทนาการ</t>
  </si>
  <si>
    <t>6.1  แผนงานการศึกษา</t>
  </si>
  <si>
    <t>6.2  แผนงานการศาสนา วัฒนธรรมและนันทนาการ</t>
  </si>
  <si>
    <t>งานประเพณีลอยกระทง</t>
  </si>
  <si>
    <t>ประจำปี พ.ศ. 2561</t>
  </si>
  <si>
    <t>ส่งเสริมสุขภาพกายและสุขภาพจิต</t>
  </si>
  <si>
    <t>สำหรับผู้สูงอายุ</t>
  </si>
  <si>
    <t>ค่าใช้จ่ายในการส่งเสริมสุขภาพกาย</t>
  </si>
  <si>
    <t>และสุขภาพจิตสำหรับผู้สูงอายุ</t>
  </si>
  <si>
    <t>1.2  แผนงานการเกษตร</t>
  </si>
  <si>
    <t>ฝึกอบรมส่งเสริมการผลิตและใช้สาร</t>
  </si>
  <si>
    <t>ชีวภัณฑ์ในนาข้าว</t>
  </si>
  <si>
    <t>ค่าใช้จ่ายในการฝึกอบรมส่งเสริมการ</t>
  </si>
  <si>
    <t>ผลิตและใช้สารชีวภัณฑ์ในนาข้าว</t>
  </si>
  <si>
    <t>30,000</t>
  </si>
  <si>
    <t>7.2  แผนงานการเกษตร</t>
  </si>
  <si>
    <t>ค่าใช้จ่ายในการส่งเสริมและอนุรักษ์</t>
  </si>
  <si>
    <t>ฟื้นฟูทรัพยากรธรรมชาติและสิ่งแวดล้อม</t>
  </si>
  <si>
    <t>โครงการอันเนื่องมาจากพระราชดำริ</t>
  </si>
  <si>
    <t>โดยการมีส่วนร่วมของประชาชน</t>
  </si>
  <si>
    <t xml:space="preserve">ในชุมชน การปลูกป่าชุมชน </t>
  </si>
  <si>
    <t>การปลูกหญ้าแผก ฯลฯ</t>
  </si>
  <si>
    <t>อนุรักษ์พันธุกรรมพืชอันเนื่องมาจาก</t>
  </si>
  <si>
    <t>พระราชดำริสมเด็จพระเทพรัตนราช</t>
  </si>
  <si>
    <t>ค่าใช้จ่ายในการอนุรักษ์พันธุกรรม</t>
  </si>
  <si>
    <t>พืชอันเนื่องมาจากพระราชดำริ</t>
  </si>
  <si>
    <t>สมเด็จพระเทพรัตนราชสุดาฯ</t>
  </si>
  <si>
    <t xml:space="preserve">สยามบรมราชกุมารี </t>
  </si>
  <si>
    <t xml:space="preserve">สุดาฯ สยามบรมราชกุมารี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</si>
  <si>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</si>
  <si>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บัญชีสรุปจำนวนโครงการพัฒนาท้องถิ่น กิจกรรมและและงบประมาณ</t>
  </si>
  <si>
    <t>ยุทธศาสตร์/แผนงาน</t>
  </si>
  <si>
    <t xml:space="preserve">      1.1  แผนงานสร้างความเข้มแข็งของชุมชน</t>
  </si>
  <si>
    <t xml:space="preserve">      1.2  แผนงานการเกษตร</t>
  </si>
  <si>
    <t>พ.ศ.  2561</t>
  </si>
  <si>
    <t>2.3 แผนงานรักษาความสงบภายใน</t>
  </si>
  <si>
    <t>2.2 แผนงานการศาสนาวัฒนธรรมและนันทนาการ</t>
  </si>
  <si>
    <t>- 12 -</t>
  </si>
  <si>
    <t>3.1 แผนงานเคหะและชุมชน</t>
  </si>
  <si>
    <t>4.1  แผนงานสาธารณสุข</t>
  </si>
  <si>
    <t>4.2  แผนงานงบกลาง</t>
  </si>
  <si>
    <t>4.1 แผนงานสาธารณสุข</t>
  </si>
  <si>
    <t>4.2 แผนงานงบกลาง</t>
  </si>
  <si>
    <t>บัญชีจำนวนครุภัณฑ์สำหรับที่ไม่ได้ดำเนินการตามโครงการพัฒนาท้องถิ่น</t>
  </si>
  <si>
    <t>1.1  แผนงานบริหารงานทั่วไป</t>
  </si>
  <si>
    <t>- 17 -</t>
  </si>
  <si>
    <t>- 18 -</t>
  </si>
  <si>
    <t>- 19 -</t>
  </si>
  <si>
    <t>- 20 -</t>
  </si>
  <si>
    <t>- 21 -</t>
  </si>
  <si>
    <t>- 28 -</t>
  </si>
  <si>
    <t>- 29 -</t>
  </si>
  <si>
    <t>- 30 -</t>
  </si>
  <si>
    <t>- 31 -</t>
  </si>
  <si>
    <t>- 32 -</t>
  </si>
  <si>
    <t>- 33 -</t>
  </si>
  <si>
    <t>6.1 แผนงานการศึกษา</t>
  </si>
  <si>
    <t>7.1 แผนงานเคหะและชุมชน</t>
  </si>
  <si>
    <t>6.2 แผนงานการศาสนา วัฒนธรรมและนันทนาการ</t>
  </si>
  <si>
    <t>บัญชีจำนวนโครงการพัฒนาท้องถิ่น กิจกรรมและงบประมาณ</t>
  </si>
  <si>
    <t xml:space="preserve">ส่วนท้องถิ่น </t>
  </si>
  <si>
    <t>สัตว์ปลอดโรค คนปลอดภัยจากโรค</t>
  </si>
  <si>
    <t>พิษสุนัขบ้า</t>
  </si>
  <si>
    <t>ค่าใช้จ่ายตามโครงการสัตว์ปลอดโรค</t>
  </si>
  <si>
    <t>คนปลอดภัยจากโรคพิษสุนัขบ้าตาม</t>
  </si>
  <si>
    <t>พระปณิธาน ศาสตราจารย์ ดร.สมเด็จ</t>
  </si>
  <si>
    <t>พระเจ้าลูกเธอเจ้าฟ้าจุฬาภรณวลัย</t>
  </si>
  <si>
    <t>ลักษณ์ อัครราชกุมารี เป็นค่ายาและ</t>
  </si>
  <si>
    <t>เวชภัณฑ์  ค่าวัสดุโฆษณาประชาสัมพันธ์</t>
  </si>
  <si>
    <t>พ.ศ.  2562</t>
  </si>
  <si>
    <t>แผนการดำเนินงาน  ประจำปีงบประมาณ  พ.ศ.  2562</t>
  </si>
  <si>
    <t>จัดการแข่งขันกีฬาต้านยาเสพติด</t>
  </si>
  <si>
    <t>"แม่คำมีเกมส์"</t>
  </si>
  <si>
    <t xml:space="preserve">ประจำปี 2562 </t>
  </si>
  <si>
    <t xml:space="preserve">ต้านยาเสพติด "แม่คำมีเกมส์ </t>
  </si>
  <si>
    <t>แข่งขันกีฬา กีฬานักเรียน สำหรับนักกีฬา</t>
  </si>
  <si>
    <t>ค่าใช้จ่ายในการจัดฝึกอบรมจัดตั้ง</t>
  </si>
  <si>
    <t xml:space="preserve">อปพร.ใหม่ ฝึกอบรมทบทวน  </t>
  </si>
  <si>
    <t xml:space="preserve"> ค่าวัสดุอุปกรณ์ ค่าลงทะเบียนฝึก</t>
  </si>
  <si>
    <t>อบรม ฯลฯ</t>
  </si>
  <si>
    <t>พระราชดำริด้านสาธารณสุข</t>
  </si>
  <si>
    <t>ค่าใช้จ่ายในการดำเนินงานตามแนว</t>
  </si>
  <si>
    <t>ทางโครงการพระราชดำริด้านสาธารณสุข</t>
  </si>
  <si>
    <t>หมู่บ้านละ 20,000 บาท</t>
  </si>
  <si>
    <t>มูลฐานประจำหมู่บ้าน ประจำปี 2562</t>
  </si>
  <si>
    <t>การบริหารสถานศึกษา เป็นค่าอาหารกลางวัน</t>
  </si>
  <si>
    <t>และค่าจัดการเรียนการสอน</t>
  </si>
  <si>
    <t>ปฏิบัติงานท้องถิ่น ประจำปี 2562</t>
  </si>
  <si>
    <t>ปกป้องสถาบันพระมหากษัตริย์</t>
  </si>
  <si>
    <t>อบรมให้ความรู้ด้านระเบียบกฎหมาย</t>
  </si>
  <si>
    <t>ท้องถิ่นแก่ผู้บริหาร สมาชิกสภา</t>
  </si>
  <si>
    <t>ศูนย์ปฏิบัติการร่วมในการช่วยเหลือ</t>
  </si>
  <si>
    <t>ศูนย์ปฏิบัติการ</t>
  </si>
  <si>
    <t>ร่วมในการช่วย</t>
  </si>
  <si>
    <t>เหลือประชาชน</t>
  </si>
  <si>
    <t>ของอปท.</t>
  </si>
  <si>
    <t>อ.หนองม่วงไข่</t>
  </si>
  <si>
    <t>จ.แพร่</t>
  </si>
  <si>
    <t>ทะเบียนและทรัพย์สิน</t>
  </si>
  <si>
    <t>- ค่าเช่าเครื่องถ่ายเอกสาร</t>
  </si>
  <si>
    <t xml:space="preserve">- จ้างบุคคลเป็นผู้ช่วยงานพัสดุ </t>
  </si>
  <si>
    <t>จัดซื้อตู้กระจกบานเลื่อน</t>
  </si>
  <si>
    <t xml:space="preserve">ชนิดกระจก กว้าง 1,187 มิลิเมตร </t>
  </si>
  <si>
    <t xml:space="preserve">เพื่อจ่ายเป็นค่าจัดซื้อตู้บานเลื่อน </t>
  </si>
  <si>
    <t>จำนวน 1 ตู้</t>
  </si>
  <si>
    <t xml:space="preserve">ลึก 408 มิลิเมตร สูง 878 มิลิเมตร  </t>
  </si>
  <si>
    <t>เพื่อจ่ายเป็นค่าจัดซื้อตู้บานเลื่อน</t>
  </si>
  <si>
    <t>ชนิดกระจก กว้าง 877 มิลิเมตร</t>
  </si>
  <si>
    <t>จัดซื้อเครื่องขยายเสียง</t>
  </si>
  <si>
    <t>- เพื่อจ่ายเป็นค่าจ้างเหมาบริการ เช่น</t>
  </si>
  <si>
    <t xml:space="preserve"> -เพาเวอร์แอมป์ ไม่ต่ำกว่า 500 วัตต์ </t>
  </si>
  <si>
    <t xml:space="preserve">ต่อข้างที่ 8 โอห์ม และไม่ต่ำกว่า </t>
  </si>
  <si>
    <t xml:space="preserve">750 วัตน์ต่อข้างที่ 4 </t>
  </si>
  <si>
    <t xml:space="preserve"> - ตอบสนองความถี่ในระหว่าง </t>
  </si>
  <si>
    <t xml:space="preserve">20Hz-20KHz+0/-0.5dB </t>
  </si>
  <si>
    <t xml:space="preserve"> - อัตรา S/N ไม่ต่ำกว่า 80dB</t>
  </si>
  <si>
    <t>เพื่อจ่ายเป็นค่าจัดซื้อจัดซื้อเครื่องขยายเสียง</t>
  </si>
  <si>
    <t>(เพาเวอร์แอมป์) คุณลักษณะพื้นฐาน</t>
  </si>
  <si>
    <t>ระบบดิจิตอล</t>
  </si>
  <si>
    <t xml:space="preserve">จัดซื้อกล้องถ่ายภาพนิ่ง </t>
  </si>
  <si>
    <t>เพื่อจ่ายเป็นค่าจัดซื้อจัดซื้อกล้องถ่ายภาพนิ่ง</t>
  </si>
  <si>
    <t>จำนวน 1 เครื่อง คุณลักษณะเฉพาะ</t>
  </si>
  <si>
    <t xml:space="preserve"> - ความละเอียด 24 ล้านพิกเซล </t>
  </si>
  <si>
    <t xml:space="preserve"> - ขนาดภาพ (ใหญ่) 6000×4000</t>
  </si>
  <si>
    <t>(กลาง) 4496×3000 (เล็ก) 2992×2000</t>
  </si>
  <si>
    <t xml:space="preserve"> - รูปแบบไฟล์ MOV</t>
  </si>
  <si>
    <t xml:space="preserve"> - การบีบอัดวีดีโอ H.264/MPEG-4 </t>
  </si>
  <si>
    <t>Advanced Video Coding</t>
  </si>
  <si>
    <t xml:space="preserve"> - รูปแบบการบันทึกเสียง Linear PCM</t>
  </si>
  <si>
    <t xml:space="preserve"> - อุปกรณ์บันทึกเสียง ไมโครโฟน</t>
  </si>
  <si>
    <t>โมโนในตัวกล้อง ปรับความไวได้</t>
  </si>
  <si>
    <t xml:space="preserve"> - ค่าความไวแสง (ISO) ISO 100 - 25600</t>
  </si>
  <si>
    <t xml:space="preserve"> - ขนาดจอภาพ 7.5ซม. (3 นิ้ว)ในแนวทแยง</t>
  </si>
  <si>
    <t xml:space="preserve"> - ประเภทจอภาพTFT LCDพร้อมมุมมอง </t>
  </si>
  <si>
    <t>การมองเห็น 170ํ, การครอบคลุม</t>
  </si>
  <si>
    <t xml:space="preserve">การมองเห็นภาพประมาณ 100% </t>
  </si>
  <si>
    <t>พร้อมการปรับความสว่าง</t>
  </si>
  <si>
    <t xml:space="preserve"> - ความละเอียดจอภาพ ประมาณ  </t>
  </si>
  <si>
    <t>921,000 จุด (VGA)</t>
  </si>
  <si>
    <t>จัดซื้อเครื่องพิมพ์คอมพิวเตอร์</t>
  </si>
  <si>
    <t xml:space="preserve"> - เป็นเครื่องพิมพ์แบบฉีดหมึกพร้อม</t>
  </si>
  <si>
    <t xml:space="preserve">ติดตั้งถังหมึกพิมพ์ (Ink Tank Printer) </t>
  </si>
  <si>
    <t xml:space="preserve">จากโรงงานผู้ผลิต </t>
  </si>
  <si>
    <t xml:space="preserve"> - มีความละเอียดในการพิมพ์ไม่น้อย</t>
  </si>
  <si>
    <t>กว่า 1,200x1,200 dpi</t>
  </si>
  <si>
    <t xml:space="preserve"> - มีความเร็วในการพิมพ์ร่างขาวดำไม่น้อยกว่า </t>
  </si>
  <si>
    <t>ไม่น้อยกว่า 20 หน้าต่อนาที (ppm)</t>
  </si>
  <si>
    <t>หรือ 8.8 ภาพต่อนาที (ipm)</t>
  </si>
  <si>
    <t xml:space="preserve"> - มีความเร็วในการพิมพ์ร่างสีไม่</t>
  </si>
  <si>
    <t>น้อยกว่า 10 หน้าต่อนาที(ppm)</t>
  </si>
  <si>
    <t>หรือ 4.5 ภาพต่อนาที (ipm)</t>
  </si>
  <si>
    <t xml:space="preserve"> - มีช่องเชื่อมต่อ(Interface)แบบ USB 2.0 </t>
  </si>
  <si>
    <t>หรือดีกว่า จำนวนไม่น้อยกว่า 1 ช่อง</t>
  </si>
  <si>
    <t xml:space="preserve"> - มีถาดใส่กระดาษได้ไม่น้อยกว่า 50 แผ่น</t>
  </si>
  <si>
    <t>สามารถใช้ได้กับ A4, Letter, Legal และ Custom</t>
  </si>
  <si>
    <t>เพื่อจ่ายเป็นค่าจัดซื้อเครื่องพิมพ์</t>
  </si>
  <si>
    <t>คอมพิวเตอร์ คุณลักษณะพื้นฐาน</t>
  </si>
  <si>
    <t>จัดซื้อเครื่องคอมพิวเตอร์</t>
  </si>
  <si>
    <t>เพื่อจ่ายเป็นค่าจัดซื้อครุภัณฑ์</t>
  </si>
  <si>
    <t xml:space="preserve"> - มีหน่วยประมวลผลกลางไม่น้อย </t>
  </si>
  <si>
    <t>กว่า 4 แกนหลักมีหน่วยความจำ</t>
  </si>
  <si>
    <t>แบบ Cache Memory ไม่น้อย</t>
  </si>
  <si>
    <t>กว่า 6 MB มีหน่วยประมวลผลเพื่อ</t>
  </si>
  <si>
    <t>อย่างหนึ่งหรือดีกว่า ดังนี้</t>
  </si>
  <si>
    <t>แสดงภาพโดยมีคุณลักษณะอย่างใด</t>
  </si>
  <si>
    <t>1) เป็นแผงวงจรเพื่อแสดงภาพแยก</t>
  </si>
  <si>
    <t>จากแผงวงจรหลักที่มีหน่วยความจำ</t>
  </si>
  <si>
    <t>ขนาดไม่น้อยกว่า 2 GB หรือ</t>
  </si>
  <si>
    <t>3) มีหน่วยประมวลผลเพื่อแสดง</t>
  </si>
  <si>
    <t>ภาพที่มีความสามารถในการใช้</t>
  </si>
  <si>
    <t>หน่วยความจำหลักในการแสดง</t>
  </si>
  <si>
    <t>1.   ประเภทครุภัณฑ์สำนักงาน</t>
  </si>
  <si>
    <t>เครื่องพิมพ์คอมพิวเตอร์</t>
  </si>
  <si>
    <t>เครื่องพิมพ์คอมพิวเตอร์แบบฉีดหมึก</t>
  </si>
  <si>
    <t>(Inkjet Printer) สำหรับกระดาษ</t>
  </si>
  <si>
    <t>ขนาด A3 จำนวน 2 เครื่อง</t>
  </si>
  <si>
    <t>คุณลักษณะพื้นฐาน</t>
  </si>
  <si>
    <t>- มีความละเอียดในการพิมพ์ไม่น้อยกว่า</t>
  </si>
  <si>
    <r>
      <t>1,200</t>
    </r>
    <r>
      <rPr>
        <sz val="16"/>
        <rFont val="Calibri"/>
        <family val="2"/>
      </rPr>
      <t>×</t>
    </r>
    <r>
      <rPr>
        <sz val="16"/>
        <rFont val="TH SarabunPSK"/>
        <family val="2"/>
      </rPr>
      <t>1,200 dpi</t>
    </r>
  </si>
  <si>
    <t>- ใช้เทคโนโลยีแบบพ่มหมึก (Inkjet)</t>
  </si>
  <si>
    <t>- มีความเร็วในการพิมพ์ร่างขาวดำสำหรับ</t>
  </si>
  <si>
    <t>กระดาษขนาด A4 ไม่น้อยกว่า 30 หน้า</t>
  </si>
  <si>
    <t>ต่อนาที(ppm) หรือ 10.2 ภาพต่อนาที(ipm)</t>
  </si>
  <si>
    <t>- มีความเร็วในการพิมพ์ร่างสีสำหรับ</t>
  </si>
  <si>
    <t>กระดาษขนาด A4 ไม่น้อยกว่า 17 หน้าต่อ</t>
  </si>
  <si>
    <t>นาที(ppm)หรือ 8.10 ภาพต่อนาที(iPm)</t>
  </si>
  <si>
    <t>- มีช่องเชื่อมต่อ(Interface) แบบ Parallel</t>
  </si>
  <si>
    <t>หรือUSB 2.0 หรือดีกว่าจำนวนไม่น้อยกว่า 1 ช่อง</t>
  </si>
  <si>
    <t>- สามารถใช้ได้กับA3,A4,Letter,Legalและ</t>
  </si>
  <si>
    <t>custom โดยถาดใส่กระดาษได้ไม่น้อยกว่า 100 แผ่น</t>
  </si>
  <si>
    <t>2.   ประเภทครุภัณฑ์ไฟฟ้าและวิทยุ</t>
  </si>
  <si>
    <t>2.1  แผนงานบริหารงานทั่วไป</t>
  </si>
  <si>
    <t>3.   ประเภทโฆษณาและเผยแพร่</t>
  </si>
  <si>
    <t>3.1  แผนงานบริหารงานทั่วไป</t>
  </si>
  <si>
    <t>4.   ประเภทครุภัณฑ์คอมพิวเตอร์</t>
  </si>
  <si>
    <t>4.1  แผนงานบริหารงานทั่วไป</t>
  </si>
  <si>
    <t>5.   ประเภทครุภัณฑ์พาหนะและขนส่ง</t>
  </si>
  <si>
    <t>5.1  แผนงานเคหะและชุมชน</t>
  </si>
  <si>
    <t>5.2 แผนงานเคหะและชุมชน</t>
  </si>
  <si>
    <t>- เพื่อจ่ายเป็นค่าใช้จ่ายในการจ้าง</t>
  </si>
  <si>
    <t>เหมาบริการ เช่น ค่าจ้างเหมาทำงาน</t>
  </si>
  <si>
    <t>ด้านโยธาหรืองานสำรวจออกแบบ</t>
  </si>
  <si>
    <t>และควบคุมก่อสร้งของอบต. ค่าจ้าง</t>
  </si>
  <si>
    <t>เหมาอื่นๆ ที่อยู่ในความรับผิดชอบ</t>
  </si>
  <si>
    <t>ของอบต.แม่คำมี ฯลฯ</t>
  </si>
  <si>
    <t>และซ่อมแซม ครุภัณฑ์ ที่ดินและสิ่ง</t>
  </si>
  <si>
    <t>-เพื่อจ่ายเป็นค่าบำรุงและรักษาปรับปรุง</t>
  </si>
  <si>
    <t>-เพื่อจ่ายเป็นค่าบำรุงรักษาซ่อมแซม</t>
  </si>
  <si>
    <t xml:space="preserve"> -เพื่อจ่ายเป็นค่าจ่างเหมาบริการ</t>
  </si>
  <si>
    <t>เช่น ค่าจ้างเหมาทำงานด้านโยธา</t>
  </si>
  <si>
    <t>หรือสำรวจออกแบบและควบคุม</t>
  </si>
  <si>
    <t>ก่อสร้างของอบต. ค่าจ้างเหมาอื่นๆ</t>
  </si>
  <si>
    <t>ที่อยู่ในความรับผิดชอบของอบต.ฯลฯ</t>
  </si>
  <si>
    <t>จ้างเหมากำจัดขยะมูลฝอย</t>
  </si>
  <si>
    <t>ก่อสร้างของอบต. ที่ชำรุดเสียหาย เช่น</t>
  </si>
  <si>
    <t>ถนนคอนกรีต ลูกรัง สะพาน ระบบประปา</t>
  </si>
  <si>
    <t>ระบบไฟฟ้า อาคาร รางระบายน้ำ</t>
  </si>
  <si>
    <t>ลำเหมืองสาธารณะประโยชน์ ฯลฯ</t>
  </si>
  <si>
    <t>เพื่อจ่ายเป็นค่าใช้จ่ายในการจ้างเหมา</t>
  </si>
  <si>
    <t>กำจัดขยะมูลฝอยของอบต.แม่คำมี</t>
  </si>
  <si>
    <t>เพื่อจ่ายเป็นค่าจ้างเหมาบุคคลธรรมดา</t>
  </si>
  <si>
    <t xml:space="preserve">ขับรถขยะ </t>
  </si>
  <si>
    <t xml:space="preserve">ครุภัณธ์ ทรัพย์สิน อาคารสำนักงาน ฯลฯ </t>
  </si>
  <si>
    <t>จ้างเหมาบุคคลธรรมดาปฏิบัติหน้าที่</t>
  </si>
  <si>
    <t>ท้ายรถขยะ</t>
  </si>
  <si>
    <t>ปฏิบัติหน้าที่ท้ายรถขยะเพื่อเก็บขยะ</t>
  </si>
  <si>
    <t>ในพื้นที่ตำบลแม่คำมี</t>
  </si>
  <si>
    <t>ก่อสร้างรั้วพร้อมประตูเข้า- ออก</t>
  </si>
  <si>
    <t>จ่ายเป็นค่าก่อสร้างรั้วพร้อมประตู</t>
  </si>
  <si>
    <t>ศูนย์การเรียนรู้ชุมชน หมู่ที่ 1</t>
  </si>
  <si>
    <t>เข้า-ออก ศูนย์การเรียนรู้ชุมชน</t>
  </si>
  <si>
    <t>บ้านปงเจริญ</t>
  </si>
  <si>
    <t>หมู่ที่ 1 บ้านปงเจริญ ขนาดยาว</t>
  </si>
  <si>
    <t xml:space="preserve">112 เมตร พร้อมประตูเข้า-ออก </t>
  </si>
  <si>
    <t xml:space="preserve">ตามแบบที่ อบต.แม่คำมีกำหนด </t>
  </si>
  <si>
    <t>จุดที่ตั้งโครงการ E 0629058</t>
  </si>
  <si>
    <t>N 2019820</t>
  </si>
  <si>
    <t xml:space="preserve">ต่อเติมศาลาอเนกประสงค์ หมู่ที่ 1 </t>
  </si>
  <si>
    <t>จ่ายเป็นค่าต่อเติมศาลาอเนกประสงค์</t>
  </si>
  <si>
    <t>หมู่ที่ 1 บ้านปงเจริญ  ขนาดกว้าง</t>
  </si>
  <si>
    <t xml:space="preserve">5.50 เมตร ยาว 5.80 เมตร </t>
  </si>
  <si>
    <t>ตามแบบที่อบต.แม่คำมีกำหนด</t>
  </si>
  <si>
    <t>ก่อสร้างดาดลำเหมืองคอนกรีต</t>
  </si>
  <si>
    <t>จ่ายเป็นค่าก่อสร้างดาดลำเหมือง</t>
  </si>
  <si>
    <t>เสริมเหล็กนานางบัวผิน คู่เงินทอง</t>
  </si>
  <si>
    <t>คอนกรีตเสริมเหล็กนานางบัวผิน</t>
  </si>
  <si>
    <t>ถึงคันคลองชลประทาน หมู่ที่ 2</t>
  </si>
  <si>
    <t>คู่เงินทอง ถึงคันคลองชลประทาน</t>
  </si>
  <si>
    <t xml:space="preserve">ซอย 10 บ้านท่าล้อ </t>
  </si>
  <si>
    <t>หมู่ที่ 2 ซอย 10 บ้านท่าล้อ</t>
  </si>
  <si>
    <t>กำหนด พิกัดจุดเริ่มต้นโครงการ</t>
  </si>
  <si>
    <t>E 06287944 N 2019709</t>
  </si>
  <si>
    <t>จุดสิ้สสุดโครงการ</t>
  </si>
  <si>
    <t>E 0627472 N 2019746</t>
  </si>
  <si>
    <t>ก่อสร้างถนนลาดยางแอสฟัลติค</t>
  </si>
  <si>
    <t>จ่ายเป็นค่าก่อสร้างถนนลาดยาง</t>
  </si>
  <si>
    <t>คอนกรีต บ้านนายวิชัย ใจอินต๊ะ</t>
  </si>
  <si>
    <t>แอสฟัลติคคอนกรีต กว้าง 4.00 เมตร</t>
  </si>
  <si>
    <t xml:space="preserve">ถึงที่เก็บพัสดุ หมู่ที่ 4 </t>
  </si>
  <si>
    <t xml:space="preserve">หนา 0.05 เมตร ยาว 235.00 เมตร </t>
  </si>
  <si>
    <t>ตามแบบที่ อบต.แม่คำมี กำหนด</t>
  </si>
  <si>
    <t xml:space="preserve">คอนกรีต  บ้านนายทรงศักดิ์ </t>
  </si>
  <si>
    <t>แอสฟัลติคคอนกรีต กว้าง 3.90 เมตร</t>
  </si>
  <si>
    <t xml:space="preserve">เมืองมาน้อย  ถึงบ้านนางพาพันธ์ </t>
  </si>
  <si>
    <t xml:space="preserve">หนา 0.05 เมตร ยาว 115.00 เมตร </t>
  </si>
  <si>
    <t>กันเสย์ หมู่ที่ 4 บ้านพิมสาร</t>
  </si>
  <si>
    <t>แอสฟัลติคคอนกรีต กว้าง 3.00 เมตร</t>
  </si>
  <si>
    <t xml:space="preserve">หนา 0.05 เมตร ยาว 344.00 เมตร </t>
  </si>
  <si>
    <t>หมู่ที่ 3 บ้านรัตนปัญญา</t>
  </si>
  <si>
    <t>ก่อสร้างถนนลูกรังพร้อมวางท่อ</t>
  </si>
  <si>
    <t>จ่ายเป็นค่าก่อสร้างถนนลูกรังพร้อม</t>
  </si>
  <si>
    <t xml:space="preserve">คอนกรีตเสริมเหล็กบ้านนาง </t>
  </si>
  <si>
    <t>วางท่อคอนกรีตเสริมเหล็กบ้านนางแสงเดือน</t>
  </si>
  <si>
    <t>แสงเดือน พิมสาร ถึงคันคลองคลอง</t>
  </si>
  <si>
    <t>พิมสารถึงคันคลองชลประทาน หมู่ที่2</t>
  </si>
  <si>
    <t>ชลประทาน หมู่ที่ 2 บ้านท่าล้อ</t>
  </si>
  <si>
    <t>บ้านท่าล้อ ขนาดกว้าง 4.00 เมตร</t>
  </si>
  <si>
    <t>ยาว 210.00 เมตร หนาเฉลี่ย 0.50 เมตร</t>
  </si>
  <si>
    <t xml:space="preserve">พร้อมวางท่อคอนกรีตเสริมเหล็ก </t>
  </si>
  <si>
    <t>ก่อสร้างรางระบายน้ำคอนกรีต</t>
  </si>
  <si>
    <t>จ่ายเป็นค่าก่อสร้างรางระบายน้ำ</t>
  </si>
  <si>
    <t>เสริมเหล็กพร้อมฝาปิดบ้านนาย</t>
  </si>
  <si>
    <t>คอนกรีตเสริมเหล็กบ้านนายกฤตนัน</t>
  </si>
  <si>
    <t>กฤตนัน อุดขันจริงถึงบ้านนางสาว</t>
  </si>
  <si>
    <t>อุดขันจริง ถึงบ้านนางสาวแสงเดือน</t>
  </si>
  <si>
    <t>แสงเดือน ยะอิตะ หมู่ที่ 1 บ้าน</t>
  </si>
  <si>
    <t>ปงเจริญ</t>
  </si>
  <si>
    <t>อบต.แม่คำมี กำหนด พิกัดจุดเริ่มต้น</t>
  </si>
  <si>
    <t>โครงการ E 0629459 N 2020233</t>
  </si>
  <si>
    <t xml:space="preserve">จุดสิ้นสุดโครงการ E 0629473 </t>
  </si>
  <si>
    <t xml:space="preserve"> N 2020101</t>
  </si>
  <si>
    <t>เสริมเหล็กพร้อมฝาปิดและวางท่อ</t>
  </si>
  <si>
    <t>คอนกรีตเสริมเหล็กพร้อมฝาปิดและ</t>
  </si>
  <si>
    <t xml:space="preserve">คสล.บ้านนายสุนทร ชมภูมิ่ง </t>
  </si>
  <si>
    <t>วางท่อคสล.บ้านนายสุนทร ชมภูมิ่ง</t>
  </si>
  <si>
    <t>ถึงท้ายซอย 5 หมู่ที่ 4 บ้านพิมสาร</t>
  </si>
  <si>
    <t>กว้าง 0.20 เมตร ยาว 130.00 เมตร</t>
  </si>
  <si>
    <t xml:space="preserve">จุดสิ้นสุดโครงการ E 0628035 </t>
  </si>
  <si>
    <t xml:space="preserve"> N 2019602</t>
  </si>
  <si>
    <t xml:space="preserve"> หนา 0.10 เมตร  ตามแบบที่อบต.แม่คำมี</t>
  </si>
  <si>
    <t xml:space="preserve"> E 0628100 N 2016420 จุดสิ้นสุด</t>
  </si>
  <si>
    <t>โครงการ E 0628035  N 2019602</t>
  </si>
  <si>
    <t>จ่ายเป็นค่าซ่อมแซมรางระบายน้ำ</t>
  </si>
  <si>
    <t>โดยเปลี่ยนเป็นฝาเหล็กพร้อมขุดลอก</t>
  </si>
  <si>
    <t>จากบ้านนายสมบัติ สองกิติ ถึงบ้าน</t>
  </si>
  <si>
    <t>ถึงบ้านนายบันเทิง จิตชู หมู่ที่ 4</t>
  </si>
  <si>
    <t>นายบันเทิง จิตชู หมู่ที่ 4 บ้านพิมสาร</t>
  </si>
  <si>
    <t>บ้านพิมสาร</t>
  </si>
  <si>
    <t>กว้าง 0.40 เมตร ยาว 130.00 เมตร</t>
  </si>
  <si>
    <t xml:space="preserve"> พิกัดจุดเริ่มต้นโครงการ</t>
  </si>
  <si>
    <t>E 0628100 N 2016420</t>
  </si>
  <si>
    <t>จ้างบุคคลธรรมดาเป็นคนงานทั่วไป</t>
  </si>
  <si>
    <t>ตั้งรวมไม่รู้งบประมาณจริง</t>
  </si>
  <si>
    <t>ท้องถิ่น ประจำปี 2562 ให้แก่</t>
  </si>
  <si>
    <t xml:space="preserve">ผู้บริหารท้องถิ่น สมาชิกสภาท้องถิ่น  </t>
  </si>
  <si>
    <t xml:space="preserve">พนักงานส่วนตำบลพนักงานจ้างและ </t>
  </si>
  <si>
    <t>ผู้นำชุมชน เพื่อเสริมสร้างและพัฒนา</t>
  </si>
  <si>
    <t xml:space="preserve">การปฏิบัติงานท้องถิ่นให้มีประสิทธิภาพ </t>
  </si>
  <si>
    <t>อบรมให้ความรู้ด้านระเบียบ</t>
  </si>
  <si>
    <t>สมาชิกสภาอบต.แม่คำมี</t>
  </si>
  <si>
    <t xml:space="preserve">กฎหมายท้องถิ่นแก่ผู้บริหาร </t>
  </si>
  <si>
    <t>จัดจ้างองค์กรเอกชนหรือสถาบัน</t>
  </si>
  <si>
    <t>ภายนอกประเมินประสิทธิภาพ</t>
  </si>
  <si>
    <t>ประจำปี 2562</t>
  </si>
  <si>
    <t xml:space="preserve">การปฏิบัติงานของอบต.แม่คำมี </t>
  </si>
  <si>
    <t>ประชาชนขององค์กรปกครองส่วน</t>
  </si>
  <si>
    <t xml:space="preserve">ท้องถิ่น  อำเภอหนองม่วงไข่ </t>
  </si>
  <si>
    <t>พ.ศ. 2562</t>
  </si>
  <si>
    <t xml:space="preserve">จังหวัดแพร่  ประจำปีงบประมาณ  </t>
  </si>
  <si>
    <t>พิเศษ (เงินรางวัลประจำปี) ให้แก่</t>
  </si>
  <si>
    <t>ขนาดปากกว้าง 2.00 เมตร ก้นกว้าง</t>
  </si>
  <si>
    <t>0.80 เมตร  ยาว 523.00 เมตร</t>
  </si>
  <si>
    <t>ลึกเฉลี่ย 1.00 เมตร  หนา 0.07 เมตร</t>
  </si>
  <si>
    <t>ตามแบบที่ อบต.แม่คำมีกำหนด</t>
  </si>
  <si>
    <t>พิกัดจุดเริ่มต้นโครงการ</t>
  </si>
  <si>
    <t>คอนกรีต  บ้านนายสมชาย สุระผัด</t>
  </si>
  <si>
    <t>ถึงบ้านนางสมเปิง  เหมืองจา</t>
  </si>
  <si>
    <t xml:space="preserve">ยะอิตะ หมู่ที่ 1 บ้านปงเจริญ </t>
  </si>
  <si>
    <t>ขนาดกว้าง 0.20 เมตร ยาว 100.00 เมตร</t>
  </si>
  <si>
    <t>หนา 0.10 เมตร ตามแบบที่</t>
  </si>
  <si>
    <t>- 14 -</t>
  </si>
  <si>
    <t>- 13 -</t>
  </si>
  <si>
    <t>- 34 -</t>
  </si>
  <si>
    <t>7.2 แผนงานการเกษตร</t>
  </si>
  <si>
    <t>7.3 แผนงานสาธารณสุข</t>
  </si>
  <si>
    <t>- 35 -</t>
  </si>
  <si>
    <t>- 36 -</t>
  </si>
  <si>
    <t>- 37 -</t>
  </si>
  <si>
    <t>- 38 -</t>
  </si>
  <si>
    <t>- 39 -</t>
  </si>
  <si>
    <t>ภาพขนาดไม่น้อยกว่า 2 GB ฯลฯ</t>
  </si>
  <si>
    <t>- 40 -</t>
  </si>
  <si>
    <t>- 41 -</t>
  </si>
  <si>
    <t>- 42 -</t>
  </si>
  <si>
    <t>แผนการดำเนินงาน  ประจำปีงบประมาณ  พ.ศ. 2562</t>
  </si>
  <si>
    <t>จัดซื้อรถจักรยานยนต์</t>
  </si>
  <si>
    <t>จ่ายเป็นค่าจัดซื้อรถจักรยานยนต์</t>
  </si>
  <si>
    <t>4.2  แผนงานเคหะและชุมชน</t>
  </si>
  <si>
    <t>2) มีหน่วยประมวลผลเพื่อแสดงภาพ</t>
  </si>
  <si>
    <t>ติดตั้งอยู่ภายในหน่วยประมวลผลกลาง</t>
  </si>
  <si>
    <t>แบบ Graphics Processing Unit</t>
  </si>
  <si>
    <t>ที่สามารถใช้หน่วยความจำหลักในการ</t>
  </si>
  <si>
    <t>แสดงภาพขนาดไม่น้อยกว่า2 GBหรือ</t>
  </si>
  <si>
    <t>ซ่อมแซมรางระบายน้ำโดยเปลี่ยน</t>
  </si>
  <si>
    <t>เป็นฝาเหล็กพร้อมขุดลอกจาก</t>
  </si>
  <si>
    <t xml:space="preserve">บ้านนายสมบัติ สองกิติ </t>
  </si>
</sst>
</file>

<file path=xl/styles.xml><?xml version="1.0" encoding="utf-8"?>
<styleSheet xmlns="http://schemas.openxmlformats.org/spreadsheetml/2006/main">
  <numFmts count="4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0000000"/>
    <numFmt numFmtId="200" formatCode="0.0000000"/>
    <numFmt numFmtId="201" formatCode="0.000000"/>
    <numFmt numFmtId="202" formatCode="0.00000"/>
    <numFmt numFmtId="203" formatCode="0.0000"/>
    <numFmt numFmtId="204" formatCode="0.000"/>
    <numFmt numFmtId="205" formatCode="_-* #,##0.000_-;\-* #,##0.000_-;_-* &quot;-&quot;??_-;_-@_-"/>
    <numFmt numFmtId="206" formatCode="_-* #,##0.0000_-;\-* #,##0.0000_-;_-* &quot;-&quot;??_-;_-@_-"/>
    <numFmt numFmtId="207" formatCode="_-* #,##0.0_-;\-* #,##0.0_-;_-* &quot;-&quot;??_-;_-@_-"/>
    <numFmt numFmtId="208" formatCode="_-* #,##0_-;\-* #,##0_-;_-* &quot;-&quot;??_-;_-@_-"/>
    <numFmt numFmtId="209" formatCode="0.0"/>
    <numFmt numFmtId="210" formatCode="#,##0.0"/>
    <numFmt numFmtId="211" formatCode="#,##0.000"/>
    <numFmt numFmtId="212" formatCode="&quot;ใช่&quot;;&quot;ใช่&quot;;&quot;ไม่ใช่&quot;"/>
    <numFmt numFmtId="213" formatCode="&quot;จริง&quot;;&quot;จริง&quot;;&quot;เท็จ&quot;"/>
    <numFmt numFmtId="214" formatCode="&quot;เปิด&quot;;&quot;เปิด&quot;;&quot;ปิด&quot;"/>
    <numFmt numFmtId="215" formatCode="[$€-2]\ #,##0.00_);[Red]\([$€-2]\ #,##0.00\)"/>
  </numFmts>
  <fonts count="101">
    <font>
      <sz val="14"/>
      <name val="Cordia New"/>
      <family val="0"/>
    </font>
    <font>
      <sz val="8"/>
      <name val="Cordia New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5"/>
      <name val="TH SarabunPSK"/>
      <family val="2"/>
    </font>
    <font>
      <sz val="12"/>
      <name val="TH SarabunPSK"/>
      <family val="2"/>
    </font>
    <font>
      <sz val="10"/>
      <name val="TH SarabunPSK"/>
      <family val="2"/>
    </font>
    <font>
      <sz val="14"/>
      <name val="TH SarabunPSK"/>
      <family val="2"/>
    </font>
    <font>
      <sz val="13.5"/>
      <name val="TH SarabunPSK"/>
      <family val="2"/>
    </font>
    <font>
      <sz val="20"/>
      <name val="TH SarabunPSK"/>
      <family val="2"/>
    </font>
    <font>
      <sz val="13"/>
      <name val="TH SarabunPSK"/>
      <family val="2"/>
    </font>
    <font>
      <sz val="14.5"/>
      <name val="TH SarabunPSK"/>
      <family val="2"/>
    </font>
    <font>
      <sz val="16"/>
      <name val="Calibri"/>
      <family val="2"/>
    </font>
    <font>
      <sz val="12.5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1.2"/>
      <color indexed="20"/>
      <name val="Cordia New"/>
      <family val="2"/>
    </font>
    <font>
      <u val="single"/>
      <sz val="11.2"/>
      <color indexed="12"/>
      <name val="Cordia New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4"/>
      <color indexed="8"/>
      <name val="TH SarabunPSK"/>
      <family val="2"/>
    </font>
    <font>
      <sz val="16"/>
      <color indexed="10"/>
      <name val="TH SarabunPSK"/>
      <family val="2"/>
    </font>
    <font>
      <b/>
      <sz val="16"/>
      <color indexed="10"/>
      <name val="TH SarabunPSK"/>
      <family val="2"/>
    </font>
    <font>
      <sz val="16"/>
      <color indexed="9"/>
      <name val="TH SarabunPSK"/>
      <family val="2"/>
    </font>
    <font>
      <sz val="12"/>
      <color indexed="8"/>
      <name val="TH SarabunPSK"/>
      <family val="2"/>
    </font>
    <font>
      <sz val="15"/>
      <color indexed="8"/>
      <name val="TH SarabunPSK"/>
      <family val="2"/>
    </font>
    <font>
      <sz val="16"/>
      <color indexed="60"/>
      <name val="TH SarabunPSK"/>
      <family val="2"/>
    </font>
    <font>
      <sz val="13"/>
      <color indexed="8"/>
      <name val="TH SarabunPSK"/>
      <family val="2"/>
    </font>
    <font>
      <sz val="12"/>
      <color indexed="10"/>
      <name val="TH SarabunPSK"/>
      <family val="2"/>
    </font>
    <font>
      <sz val="14"/>
      <color indexed="10"/>
      <name val="TH SarabunPSK"/>
      <family val="2"/>
    </font>
    <font>
      <sz val="14.5"/>
      <color indexed="8"/>
      <name val="TH SarabunPSK"/>
      <family val="2"/>
    </font>
    <font>
      <b/>
      <sz val="16"/>
      <color indexed="60"/>
      <name val="TH SarabunPSK"/>
      <family val="2"/>
    </font>
    <font>
      <sz val="14"/>
      <color indexed="8"/>
      <name val="TH SarabunIT๙"/>
      <family val="2"/>
    </font>
    <font>
      <sz val="16"/>
      <color indexed="8"/>
      <name val="TH SarabunIT๙"/>
      <family val="2"/>
    </font>
    <font>
      <sz val="12"/>
      <color indexed="8"/>
      <name val="TH SarabunIT๙"/>
      <family val="2"/>
    </font>
    <font>
      <sz val="12.5"/>
      <color indexed="8"/>
      <name val="TH SarabunPSK"/>
      <family val="2"/>
    </font>
    <font>
      <sz val="10"/>
      <color indexed="8"/>
      <name val="TH SarabunIT๙"/>
      <family val="2"/>
    </font>
    <font>
      <b/>
      <sz val="26"/>
      <color indexed="60"/>
      <name val="TH SarabunPSK"/>
      <family val="2"/>
    </font>
    <font>
      <sz val="15.5"/>
      <color indexed="8"/>
      <name val="TH SarabunPSK"/>
      <family val="2"/>
    </font>
    <font>
      <sz val="11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.2"/>
      <color theme="11"/>
      <name val="Cordia New"/>
      <family val="2"/>
    </font>
    <font>
      <u val="single"/>
      <sz val="11.2"/>
      <color theme="10"/>
      <name val="Cordia New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000000"/>
      <name val="TH SarabunPSK"/>
      <family val="2"/>
    </font>
    <font>
      <b/>
      <sz val="16"/>
      <color rgb="FF000000"/>
      <name val="TH SarabunPSK"/>
      <family val="2"/>
    </font>
    <font>
      <sz val="14"/>
      <color rgb="FF000000"/>
      <name val="TH SarabunPSK"/>
      <family val="2"/>
    </font>
    <font>
      <sz val="16"/>
      <color rgb="FFFF0000"/>
      <name val="TH SarabunPSK"/>
      <family val="2"/>
    </font>
    <font>
      <b/>
      <sz val="16"/>
      <color rgb="FFFF0000"/>
      <name val="TH SarabunPSK"/>
      <family val="2"/>
    </font>
    <font>
      <sz val="16"/>
      <color theme="0"/>
      <name val="TH SarabunPSK"/>
      <family val="2"/>
    </font>
    <font>
      <sz val="12"/>
      <color rgb="FF000000"/>
      <name val="TH SarabunPSK"/>
      <family val="2"/>
    </font>
    <font>
      <sz val="15"/>
      <color rgb="FF000000"/>
      <name val="TH SarabunPSK"/>
      <family val="2"/>
    </font>
    <font>
      <sz val="16"/>
      <color rgb="FFC00000"/>
      <name val="TH SarabunPSK"/>
      <family val="2"/>
    </font>
    <font>
      <sz val="13"/>
      <color rgb="FF000000"/>
      <name val="TH SarabunPSK"/>
      <family val="2"/>
    </font>
    <font>
      <sz val="12"/>
      <color rgb="FFFF0000"/>
      <name val="TH SarabunPSK"/>
      <family val="2"/>
    </font>
    <font>
      <sz val="14"/>
      <color rgb="FFFF0000"/>
      <name val="TH SarabunPSK"/>
      <family val="2"/>
    </font>
    <font>
      <sz val="14.5"/>
      <color rgb="FF000000"/>
      <name val="TH SarabunPSK"/>
      <family val="2"/>
    </font>
    <font>
      <b/>
      <sz val="16"/>
      <color rgb="FFC00000"/>
      <name val="TH SarabunPSK"/>
      <family val="2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sz val="14"/>
      <color theme="1"/>
      <name val="TH SarabunIT๙"/>
      <family val="2"/>
    </font>
    <font>
      <sz val="16"/>
      <color theme="1"/>
      <name val="TH SarabunIT๙"/>
      <family val="2"/>
    </font>
    <font>
      <sz val="12"/>
      <color theme="1"/>
      <name val="TH SarabunIT๙"/>
      <family val="2"/>
    </font>
    <font>
      <sz val="15"/>
      <color theme="1"/>
      <name val="TH SarabunPSK"/>
      <family val="2"/>
    </font>
    <font>
      <sz val="12"/>
      <color theme="1"/>
      <name val="TH SarabunPSK"/>
      <family val="2"/>
    </font>
    <font>
      <sz val="12.5"/>
      <color theme="1"/>
      <name val="TH SarabunPSK"/>
      <family val="2"/>
    </font>
    <font>
      <sz val="13"/>
      <color theme="1"/>
      <name val="TH SarabunPSK"/>
      <family val="2"/>
    </font>
    <font>
      <sz val="10"/>
      <color theme="1"/>
      <name val="TH SarabunIT๙"/>
      <family val="2"/>
    </font>
    <font>
      <b/>
      <sz val="26"/>
      <color rgb="FFC00000"/>
      <name val="TH SarabunPSK"/>
      <family val="2"/>
    </font>
    <font>
      <sz val="15.5"/>
      <color theme="1"/>
      <name val="TH SarabunPSK"/>
      <family val="2"/>
    </font>
    <font>
      <sz val="14.5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0" borderId="1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21" borderId="2" applyNumberFormat="0" applyAlignment="0" applyProtection="0"/>
    <xf numFmtId="0" fontId="64" fillId="0" borderId="3" applyNumberFormat="0" applyFill="0" applyAlignment="0" applyProtection="0"/>
    <xf numFmtId="0" fontId="65" fillId="22" borderId="0" applyNumberFormat="0" applyBorder="0" applyAlignment="0" applyProtection="0"/>
    <xf numFmtId="0" fontId="66" fillId="23" borderId="1" applyNumberFormat="0" applyAlignment="0" applyProtection="0"/>
    <xf numFmtId="0" fontId="67" fillId="24" borderId="0" applyNumberFormat="0" applyBorder="0" applyAlignment="0" applyProtection="0"/>
    <xf numFmtId="9" fontId="0" fillId="0" borderId="0" applyFont="0" applyFill="0" applyBorder="0" applyAlignment="0" applyProtection="0"/>
    <xf numFmtId="0" fontId="68" fillId="0" borderId="4" applyNumberFormat="0" applyFill="0" applyAlignment="0" applyProtection="0"/>
    <xf numFmtId="0" fontId="69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70" fillId="20" borderId="5" applyNumberFormat="0" applyAlignment="0" applyProtection="0"/>
    <xf numFmtId="0" fontId="0" fillId="32" borderId="6" applyNumberFormat="0" applyFont="0" applyAlignment="0" applyProtection="0"/>
    <xf numFmtId="0" fontId="71" fillId="0" borderId="7" applyNumberFormat="0" applyFill="0" applyAlignment="0" applyProtection="0"/>
    <xf numFmtId="0" fontId="72" fillId="0" borderId="8" applyNumberFormat="0" applyFill="0" applyAlignment="0" applyProtection="0"/>
    <xf numFmtId="0" fontId="73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453">
    <xf numFmtId="0" fontId="0" fillId="0" borderId="0" xfId="0" applyAlignment="1">
      <alignment/>
    </xf>
    <xf numFmtId="0" fontId="74" fillId="0" borderId="0" xfId="0" applyFont="1" applyBorder="1" applyAlignment="1">
      <alignment/>
    </xf>
    <xf numFmtId="0" fontId="74" fillId="0" borderId="0" xfId="0" applyFont="1" applyAlignment="1">
      <alignment/>
    </xf>
    <xf numFmtId="49" fontId="74" fillId="0" borderId="0" xfId="0" applyNumberFormat="1" applyFont="1" applyAlignment="1">
      <alignment/>
    </xf>
    <xf numFmtId="0" fontId="74" fillId="0" borderId="0" xfId="0" applyFont="1" applyAlignment="1">
      <alignment horizontal="center"/>
    </xf>
    <xf numFmtId="0" fontId="74" fillId="0" borderId="0" xfId="0" applyFont="1" applyAlignment="1">
      <alignment shrinkToFit="1"/>
    </xf>
    <xf numFmtId="0" fontId="74" fillId="0" borderId="0" xfId="0" applyFont="1" applyBorder="1" applyAlignment="1">
      <alignment horizontal="center"/>
    </xf>
    <xf numFmtId="49" fontId="74" fillId="0" borderId="0" xfId="0" applyNumberFormat="1" applyFont="1" applyBorder="1" applyAlignment="1">
      <alignment horizontal="left" shrinkToFit="1"/>
    </xf>
    <xf numFmtId="49" fontId="74" fillId="0" borderId="0" xfId="0" applyNumberFormat="1" applyFont="1" applyBorder="1" applyAlignment="1">
      <alignment horizontal="center"/>
    </xf>
    <xf numFmtId="49" fontId="74" fillId="0" borderId="0" xfId="0" applyNumberFormat="1" applyFont="1" applyBorder="1" applyAlignment="1">
      <alignment horizontal="center" shrinkToFit="1"/>
    </xf>
    <xf numFmtId="0" fontId="75" fillId="0" borderId="0" xfId="0" applyFont="1" applyBorder="1" applyAlignment="1">
      <alignment horizontal="center" shrinkToFit="1"/>
    </xf>
    <xf numFmtId="0" fontId="75" fillId="0" borderId="0" xfId="0" applyFont="1" applyBorder="1" applyAlignment="1">
      <alignment horizontal="center"/>
    </xf>
    <xf numFmtId="49" fontId="74" fillId="0" borderId="0" xfId="0" applyNumberFormat="1" applyFont="1" applyBorder="1" applyAlignment="1">
      <alignment/>
    </xf>
    <xf numFmtId="49" fontId="74" fillId="0" borderId="0" xfId="0" applyNumberFormat="1" applyFont="1" applyAlignment="1">
      <alignment horizontal="center"/>
    </xf>
    <xf numFmtId="0" fontId="75" fillId="0" borderId="0" xfId="0" applyFont="1" applyAlignment="1">
      <alignment/>
    </xf>
    <xf numFmtId="0" fontId="75" fillId="0" borderId="0" xfId="0" applyFont="1" applyAlignment="1">
      <alignment horizontal="center"/>
    </xf>
    <xf numFmtId="49" fontId="75" fillId="0" borderId="0" xfId="0" applyNumberFormat="1" applyFont="1" applyAlignment="1">
      <alignment/>
    </xf>
    <xf numFmtId="0" fontId="75" fillId="0" borderId="10" xfId="0" applyFont="1" applyBorder="1" applyAlignment="1">
      <alignment horizontal="center"/>
    </xf>
    <xf numFmtId="0" fontId="75" fillId="0" borderId="10" xfId="0" applyFont="1" applyBorder="1" applyAlignment="1">
      <alignment horizontal="center" shrinkToFit="1"/>
    </xf>
    <xf numFmtId="49" fontId="75" fillId="0" borderId="10" xfId="0" applyNumberFormat="1" applyFont="1" applyBorder="1" applyAlignment="1">
      <alignment horizontal="center" vertical="center"/>
    </xf>
    <xf numFmtId="0" fontId="75" fillId="0" borderId="11" xfId="0" applyFont="1" applyBorder="1" applyAlignment="1">
      <alignment horizontal="center"/>
    </xf>
    <xf numFmtId="0" fontId="75" fillId="0" borderId="11" xfId="0" applyFont="1" applyBorder="1" applyAlignment="1">
      <alignment horizontal="center" shrinkToFit="1"/>
    </xf>
    <xf numFmtId="49" fontId="75" fillId="0" borderId="11" xfId="0" applyNumberFormat="1" applyFont="1" applyBorder="1" applyAlignment="1">
      <alignment horizontal="center" vertical="center"/>
    </xf>
    <xf numFmtId="0" fontId="75" fillId="0" borderId="0" xfId="0" applyFont="1" applyBorder="1" applyAlignment="1">
      <alignment/>
    </xf>
    <xf numFmtId="0" fontId="75" fillId="0" borderId="0" xfId="0" applyFont="1" applyBorder="1" applyAlignment="1">
      <alignment shrinkToFit="1"/>
    </xf>
    <xf numFmtId="49" fontId="75" fillId="0" borderId="0" xfId="0" applyNumberFormat="1" applyFont="1" applyBorder="1" applyAlignment="1">
      <alignment/>
    </xf>
    <xf numFmtId="49" fontId="75" fillId="0" borderId="0" xfId="0" applyNumberFormat="1" applyFont="1" applyBorder="1" applyAlignment="1">
      <alignment horizontal="center" vertical="center"/>
    </xf>
    <xf numFmtId="49" fontId="74" fillId="0" borderId="0" xfId="0" applyNumberFormat="1" applyFont="1" applyBorder="1" applyAlignment="1">
      <alignment horizontal="center" vertical="center"/>
    </xf>
    <xf numFmtId="3" fontId="74" fillId="0" borderId="0" xfId="0" applyNumberFormat="1" applyFont="1" applyBorder="1" applyAlignment="1">
      <alignment horizontal="center"/>
    </xf>
    <xf numFmtId="49" fontId="75" fillId="0" borderId="0" xfId="0" applyNumberFormat="1" applyFont="1" applyBorder="1" applyAlignment="1">
      <alignment shrinkToFit="1"/>
    </xf>
    <xf numFmtId="49" fontId="75" fillId="0" borderId="0" xfId="0" applyNumberFormat="1" applyFont="1" applyBorder="1" applyAlignment="1">
      <alignment horizontal="center"/>
    </xf>
    <xf numFmtId="49" fontId="75" fillId="0" borderId="0" xfId="0" applyNumberFormat="1" applyFont="1" applyBorder="1" applyAlignment="1">
      <alignment horizontal="center" shrinkToFit="1"/>
    </xf>
    <xf numFmtId="49" fontId="74" fillId="0" borderId="0" xfId="0" applyNumberFormat="1" applyFont="1" applyBorder="1" applyAlignment="1">
      <alignment shrinkToFit="1"/>
    </xf>
    <xf numFmtId="3" fontId="75" fillId="0" borderId="0" xfId="0" applyNumberFormat="1" applyFont="1" applyBorder="1" applyAlignment="1">
      <alignment horizontal="center"/>
    </xf>
    <xf numFmtId="49" fontId="75" fillId="0" borderId="0" xfId="0" applyNumberFormat="1" applyFont="1" applyAlignment="1">
      <alignment shrinkToFit="1"/>
    </xf>
    <xf numFmtId="49" fontId="75" fillId="0" borderId="0" xfId="0" applyNumberFormat="1" applyFont="1" applyAlignment="1">
      <alignment horizontal="center"/>
    </xf>
    <xf numFmtId="49" fontId="74" fillId="0" borderId="0" xfId="0" applyNumberFormat="1" applyFont="1" applyAlignment="1">
      <alignment shrinkToFit="1"/>
    </xf>
    <xf numFmtId="0" fontId="75" fillId="0" borderId="0" xfId="0" applyFont="1" applyBorder="1" applyAlignment="1">
      <alignment horizontal="left" indent="2"/>
    </xf>
    <xf numFmtId="0" fontId="74" fillId="0" borderId="0" xfId="0" applyFont="1" applyBorder="1" applyAlignment="1">
      <alignment horizontal="left" shrinkToFit="1"/>
    </xf>
    <xf numFmtId="0" fontId="74" fillId="0" borderId="0" xfId="0" applyFont="1" applyBorder="1" applyAlignment="1">
      <alignment horizontal="left" vertical="center"/>
    </xf>
    <xf numFmtId="0" fontId="74" fillId="0" borderId="0" xfId="0" applyFont="1" applyBorder="1" applyAlignment="1">
      <alignment horizontal="left"/>
    </xf>
    <xf numFmtId="49" fontId="74" fillId="0" borderId="0" xfId="0" applyNumberFormat="1" applyFont="1" applyBorder="1" applyAlignment="1">
      <alignment horizontal="right"/>
    </xf>
    <xf numFmtId="3" fontId="74" fillId="0" borderId="0" xfId="0" applyNumberFormat="1" applyFont="1" applyBorder="1" applyAlignment="1">
      <alignment/>
    </xf>
    <xf numFmtId="0" fontId="74" fillId="0" borderId="0" xfId="0" applyFont="1" applyBorder="1" applyAlignment="1">
      <alignment shrinkToFit="1"/>
    </xf>
    <xf numFmtId="0" fontId="74" fillId="0" borderId="0" xfId="0" applyFont="1" applyBorder="1" applyAlignment="1">
      <alignment horizontal="center" shrinkToFit="1"/>
    </xf>
    <xf numFmtId="3" fontId="74" fillId="0" borderId="0" xfId="0" applyNumberFormat="1" applyFont="1" applyBorder="1" applyAlignment="1">
      <alignment horizontal="right"/>
    </xf>
    <xf numFmtId="49" fontId="75" fillId="0" borderId="0" xfId="0" applyNumberFormat="1" applyFont="1" applyAlignment="1">
      <alignment horizontal="center"/>
    </xf>
    <xf numFmtId="0" fontId="74" fillId="0" borderId="0" xfId="0" applyFont="1" applyBorder="1" applyAlignment="1">
      <alignment horizontal="center" vertical="center"/>
    </xf>
    <xf numFmtId="0" fontId="76" fillId="0" borderId="0" xfId="0" applyFont="1" applyBorder="1" applyAlignment="1">
      <alignment horizontal="center"/>
    </xf>
    <xf numFmtId="0" fontId="75" fillId="0" borderId="0" xfId="0" applyFont="1" applyBorder="1" applyAlignment="1">
      <alignment horizontal="center"/>
    </xf>
    <xf numFmtId="0" fontId="75" fillId="0" borderId="0" xfId="0" applyFont="1" applyBorder="1" applyAlignment="1">
      <alignment horizontal="center"/>
    </xf>
    <xf numFmtId="0" fontId="75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75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horizontal="center" shrinkToFit="1"/>
    </xf>
    <xf numFmtId="3" fontId="74" fillId="0" borderId="0" xfId="38" applyNumberFormat="1" applyFont="1" applyBorder="1" applyAlignment="1">
      <alignment horizontal="right"/>
    </xf>
    <xf numFmtId="3" fontId="74" fillId="0" borderId="0" xfId="38" applyNumberFormat="1" applyFont="1" applyBorder="1" applyAlignment="1">
      <alignment horizontal="center"/>
    </xf>
    <xf numFmtId="43" fontId="75" fillId="0" borderId="0" xfId="38" applyFont="1" applyBorder="1" applyAlignment="1">
      <alignment/>
    </xf>
    <xf numFmtId="49" fontId="2" fillId="0" borderId="0" xfId="0" applyNumberFormat="1" applyFont="1" applyBorder="1" applyAlignment="1">
      <alignment horizontal="left" shrinkToFit="1"/>
    </xf>
    <xf numFmtId="43" fontId="74" fillId="0" borderId="0" xfId="38" applyFont="1" applyBorder="1" applyAlignment="1">
      <alignment horizontal="center"/>
    </xf>
    <xf numFmtId="43" fontId="2" fillId="0" borderId="0" xfId="38" applyFont="1" applyBorder="1" applyAlignment="1">
      <alignment/>
    </xf>
    <xf numFmtId="49" fontId="2" fillId="0" borderId="0" xfId="38" applyNumberFormat="1" applyFont="1" applyBorder="1" applyAlignment="1">
      <alignment horizontal="left" shrinkToFit="1"/>
    </xf>
    <xf numFmtId="49" fontId="74" fillId="0" borderId="0" xfId="38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/>
    </xf>
    <xf numFmtId="49" fontId="75" fillId="0" borderId="0" xfId="0" applyNumberFormat="1" applyFont="1" applyAlignment="1">
      <alignment horizontal="right"/>
    </xf>
    <xf numFmtId="2" fontId="2" fillId="0" borderId="1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2" fillId="0" borderId="12" xfId="0" applyFont="1" applyBorder="1" applyAlignment="1">
      <alignment horizontal="left" indent="2"/>
    </xf>
    <xf numFmtId="3" fontId="2" fillId="0" borderId="0" xfId="38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left" indent="4"/>
    </xf>
    <xf numFmtId="0" fontId="77" fillId="0" borderId="12" xfId="0" applyFont="1" applyBorder="1" applyAlignment="1">
      <alignment horizontal="center"/>
    </xf>
    <xf numFmtId="0" fontId="77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right" indent="2"/>
    </xf>
    <xf numFmtId="0" fontId="3" fillId="0" borderId="14" xfId="0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3" fontId="3" fillId="0" borderId="14" xfId="38" applyNumberFormat="1" applyFont="1" applyBorder="1" applyAlignment="1">
      <alignment horizontal="center"/>
    </xf>
    <xf numFmtId="0" fontId="77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77" fillId="0" borderId="0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3" fontId="77" fillId="0" borderId="0" xfId="38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left" indent="4"/>
    </xf>
    <xf numFmtId="0" fontId="2" fillId="0" borderId="15" xfId="0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3" fontId="77" fillId="0" borderId="15" xfId="38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3" fontId="3" fillId="0" borderId="13" xfId="38" applyNumberFormat="1" applyFont="1" applyBorder="1" applyAlignment="1">
      <alignment horizontal="center"/>
    </xf>
    <xf numFmtId="0" fontId="3" fillId="0" borderId="0" xfId="0" applyFont="1" applyBorder="1" applyAlignment="1">
      <alignment horizontal="right" indent="2"/>
    </xf>
    <xf numFmtId="2" fontId="3" fillId="0" borderId="0" xfId="0" applyNumberFormat="1" applyFont="1" applyBorder="1" applyAlignment="1">
      <alignment horizontal="center"/>
    </xf>
    <xf numFmtId="3" fontId="3" fillId="0" borderId="0" xfId="38" applyNumberFormat="1" applyFont="1" applyBorder="1" applyAlignment="1">
      <alignment horizontal="center"/>
    </xf>
    <xf numFmtId="0" fontId="77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4" fontId="2" fillId="0" borderId="15" xfId="38" applyNumberFormat="1" applyFont="1" applyBorder="1" applyAlignment="1">
      <alignment horizontal="center"/>
    </xf>
    <xf numFmtId="4" fontId="3" fillId="0" borderId="0" xfId="38" applyNumberFormat="1" applyFont="1" applyBorder="1" applyAlignment="1">
      <alignment horizontal="center"/>
    </xf>
    <xf numFmtId="4" fontId="2" fillId="0" borderId="0" xfId="38" applyNumberFormat="1" applyFont="1" applyBorder="1" applyAlignment="1">
      <alignment horizontal="center"/>
    </xf>
    <xf numFmtId="0" fontId="3" fillId="0" borderId="12" xfId="0" applyFont="1" applyBorder="1" applyAlignment="1">
      <alignment horizontal="left" indent="2"/>
    </xf>
    <xf numFmtId="4" fontId="77" fillId="0" borderId="0" xfId="0" applyNumberFormat="1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3" fontId="77" fillId="0" borderId="11" xfId="38" applyNumberFormat="1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3" fontId="3" fillId="0" borderId="16" xfId="38" applyNumberFormat="1" applyFont="1" applyBorder="1" applyAlignment="1">
      <alignment horizontal="center" vertical="center"/>
    </xf>
    <xf numFmtId="0" fontId="78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208" fontId="75" fillId="0" borderId="0" xfId="0" applyNumberFormat="1" applyFont="1" applyBorder="1" applyAlignment="1">
      <alignment horizontal="center"/>
    </xf>
    <xf numFmtId="0" fontId="74" fillId="0" borderId="0" xfId="0" applyFont="1" applyAlignment="1">
      <alignment/>
    </xf>
    <xf numFmtId="0" fontId="75" fillId="0" borderId="13" xfId="0" applyFont="1" applyBorder="1" applyAlignment="1">
      <alignment horizontal="center" textRotation="90"/>
    </xf>
    <xf numFmtId="0" fontId="75" fillId="0" borderId="0" xfId="0" applyFont="1" applyBorder="1" applyAlignment="1">
      <alignment horizontal="center" vertical="center"/>
    </xf>
    <xf numFmtId="0" fontId="75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5" fillId="0" borderId="0" xfId="0" applyFont="1" applyBorder="1" applyAlignment="1">
      <alignment horizontal="center" textRotation="90"/>
    </xf>
    <xf numFmtId="43" fontId="74" fillId="0" borderId="0" xfId="38" applyFont="1" applyBorder="1" applyAlignment="1">
      <alignment horizontal="right"/>
    </xf>
    <xf numFmtId="43" fontId="2" fillId="0" borderId="0" xfId="38" applyFont="1" applyBorder="1" applyAlignment="1">
      <alignment horizontal="left"/>
    </xf>
    <xf numFmtId="0" fontId="74" fillId="0" borderId="0" xfId="0" applyFont="1" applyBorder="1" applyAlignment="1">
      <alignment vertical="center"/>
    </xf>
    <xf numFmtId="3" fontId="74" fillId="0" borderId="0" xfId="0" applyNumberFormat="1" applyFont="1" applyBorder="1" applyAlignment="1">
      <alignment vertical="center"/>
    </xf>
    <xf numFmtId="0" fontId="75" fillId="0" borderId="0" xfId="0" applyFont="1" applyBorder="1" applyAlignment="1">
      <alignment vertical="center"/>
    </xf>
    <xf numFmtId="3" fontId="79" fillId="0" borderId="0" xfId="38" applyNumberFormat="1" applyFont="1" applyBorder="1" applyAlignment="1">
      <alignment horizontal="center"/>
    </xf>
    <xf numFmtId="0" fontId="74" fillId="0" borderId="10" xfId="0" applyFont="1" applyBorder="1" applyAlignment="1">
      <alignment horizontal="center"/>
    </xf>
    <xf numFmtId="0" fontId="74" fillId="0" borderId="12" xfId="0" applyFont="1" applyBorder="1" applyAlignment="1">
      <alignment horizontal="center"/>
    </xf>
    <xf numFmtId="0" fontId="74" fillId="0" borderId="12" xfId="0" applyFont="1" applyBorder="1" applyAlignment="1">
      <alignment/>
    </xf>
    <xf numFmtId="0" fontId="74" fillId="0" borderId="12" xfId="0" applyFont="1" applyBorder="1" applyAlignment="1">
      <alignment shrinkToFit="1"/>
    </xf>
    <xf numFmtId="3" fontId="74" fillId="0" borderId="12" xfId="0" applyNumberFormat="1" applyFont="1" applyBorder="1" applyAlignment="1">
      <alignment horizontal="right"/>
    </xf>
    <xf numFmtId="49" fontId="74" fillId="0" borderId="12" xfId="0" applyNumberFormat="1" applyFont="1" applyBorder="1" applyAlignment="1">
      <alignment horizontal="center"/>
    </xf>
    <xf numFmtId="0" fontId="74" fillId="0" borderId="12" xfId="0" applyFont="1" applyBorder="1" applyAlignment="1">
      <alignment horizontal="left" shrinkToFit="1"/>
    </xf>
    <xf numFmtId="0" fontId="74" fillId="0" borderId="12" xfId="0" applyFont="1" applyBorder="1" applyAlignment="1">
      <alignment horizontal="center" vertical="center"/>
    </xf>
    <xf numFmtId="0" fontId="74" fillId="0" borderId="12" xfId="0" applyFont="1" applyBorder="1" applyAlignment="1">
      <alignment horizontal="right"/>
    </xf>
    <xf numFmtId="49" fontId="74" fillId="0" borderId="12" xfId="0" applyNumberFormat="1" applyFont="1" applyBorder="1" applyAlignment="1">
      <alignment horizontal="center" vertical="center"/>
    </xf>
    <xf numFmtId="0" fontId="74" fillId="0" borderId="12" xfId="0" applyFont="1" applyBorder="1" applyAlignment="1">
      <alignment horizontal="left" vertical="center"/>
    </xf>
    <xf numFmtId="0" fontId="74" fillId="0" borderId="11" xfId="0" applyFont="1" applyBorder="1" applyAlignment="1">
      <alignment shrinkToFit="1"/>
    </xf>
    <xf numFmtId="0" fontId="74" fillId="0" borderId="11" xfId="0" applyFont="1" applyBorder="1" applyAlignment="1">
      <alignment horizontal="center"/>
    </xf>
    <xf numFmtId="49" fontId="74" fillId="0" borderId="11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 horizontal="right"/>
    </xf>
    <xf numFmtId="0" fontId="2" fillId="0" borderId="12" xfId="0" applyFont="1" applyBorder="1" applyAlignment="1">
      <alignment/>
    </xf>
    <xf numFmtId="49" fontId="2" fillId="0" borderId="12" xfId="0" applyNumberFormat="1" applyFont="1" applyBorder="1" applyAlignment="1">
      <alignment shrinkToFit="1"/>
    </xf>
    <xf numFmtId="49" fontId="2" fillId="0" borderId="12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left" shrinkToFit="1"/>
    </xf>
    <xf numFmtId="0" fontId="2" fillId="0" borderId="12" xfId="0" applyFont="1" applyBorder="1" applyAlignment="1">
      <alignment horizontal="left"/>
    </xf>
    <xf numFmtId="49" fontId="74" fillId="0" borderId="12" xfId="0" applyNumberFormat="1" applyFont="1" applyBorder="1" applyAlignment="1">
      <alignment horizontal="center" shrinkToFit="1"/>
    </xf>
    <xf numFmtId="49" fontId="74" fillId="0" borderId="12" xfId="0" applyNumberFormat="1" applyFont="1" applyBorder="1" applyAlignment="1">
      <alignment horizontal="left" shrinkToFit="1"/>
    </xf>
    <xf numFmtId="0" fontId="74" fillId="0" borderId="12" xfId="0" applyFont="1" applyBorder="1" applyAlignment="1">
      <alignment horizontal="center" textRotation="90"/>
    </xf>
    <xf numFmtId="0" fontId="75" fillId="0" borderId="12" xfId="0" applyFont="1" applyBorder="1" applyAlignment="1">
      <alignment horizontal="center" shrinkToFit="1"/>
    </xf>
    <xf numFmtId="49" fontId="75" fillId="0" borderId="12" xfId="0" applyNumberFormat="1" applyFont="1" applyBorder="1" applyAlignment="1">
      <alignment horizontal="center" vertical="center"/>
    </xf>
    <xf numFmtId="0" fontId="75" fillId="0" borderId="10" xfId="0" applyFont="1" applyBorder="1" applyAlignment="1">
      <alignment horizontal="center" textRotation="90"/>
    </xf>
    <xf numFmtId="3" fontId="74" fillId="0" borderId="12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 horizontal="right"/>
    </xf>
    <xf numFmtId="0" fontId="74" fillId="0" borderId="10" xfId="0" applyFont="1" applyBorder="1" applyAlignment="1">
      <alignment horizontal="left" vertical="center"/>
    </xf>
    <xf numFmtId="49" fontId="74" fillId="0" borderId="10" xfId="0" applyNumberFormat="1" applyFont="1" applyBorder="1" applyAlignment="1">
      <alignment horizontal="left" shrinkToFit="1"/>
    </xf>
    <xf numFmtId="49" fontId="74" fillId="0" borderId="10" xfId="0" applyNumberFormat="1" applyFont="1" applyBorder="1" applyAlignment="1">
      <alignment horizontal="center" vertical="center"/>
    </xf>
    <xf numFmtId="0" fontId="75" fillId="0" borderId="12" xfId="0" applyFont="1" applyBorder="1" applyAlignment="1">
      <alignment horizontal="center" textRotation="90"/>
    </xf>
    <xf numFmtId="49" fontId="74" fillId="0" borderId="12" xfId="0" applyNumberFormat="1" applyFont="1" applyBorder="1" applyAlignment="1">
      <alignment shrinkToFit="1"/>
    </xf>
    <xf numFmtId="0" fontId="74" fillId="0" borderId="11" xfId="0" applyFont="1" applyBorder="1" applyAlignment="1">
      <alignment/>
    </xf>
    <xf numFmtId="49" fontId="74" fillId="0" borderId="11" xfId="0" applyNumberFormat="1" applyFont="1" applyBorder="1" applyAlignment="1">
      <alignment shrinkToFit="1"/>
    </xf>
    <xf numFmtId="0" fontId="74" fillId="0" borderId="10" xfId="0" applyFont="1" applyBorder="1" applyAlignment="1">
      <alignment/>
    </xf>
    <xf numFmtId="49" fontId="74" fillId="0" borderId="10" xfId="0" applyNumberFormat="1" applyFont="1" applyBorder="1" applyAlignment="1">
      <alignment shrinkToFit="1"/>
    </xf>
    <xf numFmtId="3" fontId="74" fillId="0" borderId="10" xfId="0" applyNumberFormat="1" applyFont="1" applyBorder="1" applyAlignment="1">
      <alignment horizontal="right"/>
    </xf>
    <xf numFmtId="49" fontId="74" fillId="0" borderId="11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left" shrinkToFit="1"/>
    </xf>
    <xf numFmtId="49" fontId="2" fillId="0" borderId="10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/>
    </xf>
    <xf numFmtId="49" fontId="2" fillId="0" borderId="12" xfId="0" applyNumberFormat="1" applyFont="1" applyBorder="1" applyAlignment="1">
      <alignment horizontal="left" shrinkToFit="1"/>
    </xf>
    <xf numFmtId="49" fontId="74" fillId="0" borderId="12" xfId="0" applyNumberFormat="1" applyFont="1" applyBorder="1" applyAlignment="1">
      <alignment horizontal="left"/>
    </xf>
    <xf numFmtId="3" fontId="74" fillId="0" borderId="12" xfId="38" applyNumberFormat="1" applyFont="1" applyBorder="1" applyAlignment="1">
      <alignment horizontal="right"/>
    </xf>
    <xf numFmtId="3" fontId="77" fillId="0" borderId="12" xfId="38" applyNumberFormat="1" applyFont="1" applyBorder="1" applyAlignment="1">
      <alignment horizontal="right"/>
    </xf>
    <xf numFmtId="49" fontId="2" fillId="0" borderId="12" xfId="0" applyNumberFormat="1" applyFont="1" applyBorder="1" applyAlignment="1">
      <alignment horizontal="center" shrinkToFit="1"/>
    </xf>
    <xf numFmtId="0" fontId="4" fillId="0" borderId="12" xfId="0" applyFont="1" applyBorder="1" applyAlignment="1">
      <alignment/>
    </xf>
    <xf numFmtId="3" fontId="77" fillId="0" borderId="12" xfId="0" applyNumberFormat="1" applyFont="1" applyBorder="1" applyAlignment="1">
      <alignment horizontal="right"/>
    </xf>
    <xf numFmtId="43" fontId="74" fillId="0" borderId="12" xfId="38" applyFont="1" applyBorder="1" applyAlignment="1">
      <alignment horizontal="center"/>
    </xf>
    <xf numFmtId="43" fontId="2" fillId="0" borderId="12" xfId="38" applyFont="1" applyBorder="1" applyAlignment="1">
      <alignment/>
    </xf>
    <xf numFmtId="49" fontId="2" fillId="0" borderId="12" xfId="38" applyNumberFormat="1" applyFont="1" applyBorder="1" applyAlignment="1">
      <alignment horizontal="left" shrinkToFit="1"/>
    </xf>
    <xf numFmtId="43" fontId="74" fillId="0" borderId="12" xfId="38" applyFont="1" applyBorder="1" applyAlignment="1">
      <alignment horizontal="right"/>
    </xf>
    <xf numFmtId="49" fontId="74" fillId="0" borderId="12" xfId="38" applyNumberFormat="1" applyFont="1" applyBorder="1" applyAlignment="1">
      <alignment horizontal="center" vertical="center"/>
    </xf>
    <xf numFmtId="49" fontId="74" fillId="0" borderId="10" xfId="0" applyNumberFormat="1" applyFont="1" applyBorder="1" applyAlignment="1">
      <alignment horizontal="center"/>
    </xf>
    <xf numFmtId="43" fontId="77" fillId="0" borderId="12" xfId="38" applyFont="1" applyBorder="1" applyAlignment="1">
      <alignment horizontal="right"/>
    </xf>
    <xf numFmtId="3" fontId="6" fillId="0" borderId="12" xfId="0" applyNumberFormat="1" applyFont="1" applyBorder="1" applyAlignment="1">
      <alignment horizontal="right"/>
    </xf>
    <xf numFmtId="43" fontId="2" fillId="0" borderId="12" xfId="38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49" fontId="74" fillId="0" borderId="10" xfId="0" applyNumberFormat="1" applyFont="1" applyBorder="1" applyAlignment="1">
      <alignment horizontal="center" shrinkToFit="1"/>
    </xf>
    <xf numFmtId="0" fontId="76" fillId="0" borderId="12" xfId="0" applyFont="1" applyBorder="1" applyAlignment="1">
      <alignment horizontal="center"/>
    </xf>
    <xf numFmtId="0" fontId="74" fillId="0" borderId="10" xfId="0" applyFont="1" applyBorder="1" applyAlignment="1">
      <alignment horizontal="center" vertical="center"/>
    </xf>
    <xf numFmtId="0" fontId="76" fillId="0" borderId="12" xfId="0" applyFont="1" applyBorder="1" applyAlignment="1">
      <alignment/>
    </xf>
    <xf numFmtId="0" fontId="74" fillId="0" borderId="0" xfId="0" applyFont="1" applyBorder="1" applyAlignment="1">
      <alignment/>
    </xf>
    <xf numFmtId="49" fontId="74" fillId="0" borderId="10" xfId="0" applyNumberFormat="1" applyFont="1" applyBorder="1" applyAlignment="1">
      <alignment horizontal="left"/>
    </xf>
    <xf numFmtId="0" fontId="74" fillId="0" borderId="12" xfId="0" applyFont="1" applyBorder="1" applyAlignment="1">
      <alignment/>
    </xf>
    <xf numFmtId="3" fontId="74" fillId="0" borderId="12" xfId="0" applyNumberFormat="1" applyFont="1" applyBorder="1" applyAlignment="1">
      <alignment horizontal="center" shrinkToFit="1"/>
    </xf>
    <xf numFmtId="0" fontId="74" fillId="0" borderId="10" xfId="0" applyFont="1" applyBorder="1" applyAlignment="1">
      <alignment horizontal="left" shrinkToFit="1"/>
    </xf>
    <xf numFmtId="0" fontId="74" fillId="0" borderId="12" xfId="0" applyFont="1" applyBorder="1" applyAlignment="1">
      <alignment horizontal="left"/>
    </xf>
    <xf numFmtId="0" fontId="75" fillId="0" borderId="11" xfId="0" applyFont="1" applyBorder="1" applyAlignment="1">
      <alignment horizontal="center" textRotation="90"/>
    </xf>
    <xf numFmtId="0" fontId="74" fillId="0" borderId="12" xfId="0" applyFont="1" applyBorder="1" applyAlignment="1">
      <alignment vertical="center"/>
    </xf>
    <xf numFmtId="49" fontId="76" fillId="0" borderId="12" xfId="0" applyNumberFormat="1" applyFont="1" applyBorder="1" applyAlignment="1">
      <alignment horizontal="center" vertical="center"/>
    </xf>
    <xf numFmtId="49" fontId="80" fillId="0" borderId="12" xfId="0" applyNumberFormat="1" applyFont="1" applyBorder="1" applyAlignment="1">
      <alignment horizontal="center" vertical="center"/>
    </xf>
    <xf numFmtId="0" fontId="81" fillId="0" borderId="12" xfId="0" applyFont="1" applyBorder="1" applyAlignment="1">
      <alignment vertical="center"/>
    </xf>
    <xf numFmtId="0" fontId="74" fillId="0" borderId="10" xfId="0" applyFont="1" applyBorder="1" applyAlignment="1">
      <alignment shrinkToFit="1"/>
    </xf>
    <xf numFmtId="49" fontId="5" fillId="0" borderId="12" xfId="0" applyNumberFormat="1" applyFont="1" applyBorder="1" applyAlignment="1">
      <alignment horizontal="center"/>
    </xf>
    <xf numFmtId="0" fontId="74" fillId="0" borderId="12" xfId="0" applyFont="1" applyBorder="1" applyAlignment="1">
      <alignment horizontal="center" shrinkToFit="1"/>
    </xf>
    <xf numFmtId="49" fontId="74" fillId="0" borderId="12" xfId="0" applyNumberFormat="1" applyFont="1" applyBorder="1" applyAlignment="1">
      <alignment/>
    </xf>
    <xf numFmtId="49" fontId="74" fillId="0" borderId="11" xfId="0" applyNumberFormat="1" applyFont="1" applyBorder="1" applyAlignment="1">
      <alignment/>
    </xf>
    <xf numFmtId="3" fontId="74" fillId="0" borderId="12" xfId="0" applyNumberFormat="1" applyFont="1" applyBorder="1" applyAlignment="1">
      <alignment/>
    </xf>
    <xf numFmtId="3" fontId="74" fillId="0" borderId="10" xfId="0" applyNumberFormat="1" applyFont="1" applyBorder="1" applyAlignment="1">
      <alignment/>
    </xf>
    <xf numFmtId="0" fontId="75" fillId="0" borderId="0" xfId="0" applyFont="1" applyBorder="1" applyAlignment="1">
      <alignment horizontal="center" vertical="center"/>
    </xf>
    <xf numFmtId="0" fontId="75" fillId="0" borderId="0" xfId="0" applyFont="1" applyBorder="1" applyAlignment="1">
      <alignment horizontal="center"/>
    </xf>
    <xf numFmtId="0" fontId="75" fillId="0" borderId="11" xfId="0" applyFont="1" applyBorder="1" applyAlignment="1">
      <alignment horizontal="center" vertical="center"/>
    </xf>
    <xf numFmtId="0" fontId="75" fillId="0" borderId="12" xfId="0" applyFont="1" applyBorder="1" applyAlignment="1">
      <alignment horizontal="center" vertical="center"/>
    </xf>
    <xf numFmtId="0" fontId="75" fillId="0" borderId="0" xfId="0" applyFont="1" applyBorder="1" applyAlignment="1">
      <alignment horizontal="center"/>
    </xf>
    <xf numFmtId="0" fontId="75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shrinkToFit="1"/>
    </xf>
    <xf numFmtId="0" fontId="2" fillId="0" borderId="0" xfId="0" applyFont="1" applyAlignment="1">
      <alignment horizontal="left"/>
    </xf>
    <xf numFmtId="3" fontId="2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shrinkToFit="1"/>
    </xf>
    <xf numFmtId="0" fontId="3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82" fillId="0" borderId="12" xfId="0" applyFont="1" applyBorder="1" applyAlignment="1">
      <alignment horizontal="center"/>
    </xf>
    <xf numFmtId="0" fontId="76" fillId="0" borderId="12" xfId="0" applyFont="1" applyFill="1" applyBorder="1" applyAlignment="1">
      <alignment horizontal="left"/>
    </xf>
    <xf numFmtId="49" fontId="74" fillId="0" borderId="12" xfId="0" applyNumberFormat="1" applyFont="1" applyFill="1" applyBorder="1" applyAlignment="1">
      <alignment/>
    </xf>
    <xf numFmtId="0" fontId="74" fillId="0" borderId="12" xfId="0" applyFont="1" applyFill="1" applyBorder="1" applyAlignment="1">
      <alignment horizontal="left"/>
    </xf>
    <xf numFmtId="0" fontId="74" fillId="0" borderId="17" xfId="0" applyFont="1" applyBorder="1" applyAlignment="1">
      <alignment horizontal="center"/>
    </xf>
    <xf numFmtId="0" fontId="75" fillId="0" borderId="12" xfId="0" applyFont="1" applyBorder="1" applyAlignment="1">
      <alignment horizontal="center"/>
    </xf>
    <xf numFmtId="0" fontId="81" fillId="0" borderId="12" xfId="0" applyFont="1" applyFill="1" applyBorder="1" applyAlignment="1">
      <alignment/>
    </xf>
    <xf numFmtId="0" fontId="74" fillId="0" borderId="12" xfId="0" applyFont="1" applyFill="1" applyBorder="1" applyAlignment="1">
      <alignment/>
    </xf>
    <xf numFmtId="0" fontId="74" fillId="0" borderId="10" xfId="0" applyFont="1" applyBorder="1" applyAlignment="1">
      <alignment horizontal="center" shrinkToFit="1"/>
    </xf>
    <xf numFmtId="0" fontId="75" fillId="0" borderId="0" xfId="0" applyFont="1" applyBorder="1" applyAlignment="1">
      <alignment horizontal="center" vertical="center"/>
    </xf>
    <xf numFmtId="0" fontId="75" fillId="0" borderId="0" xfId="0" applyFont="1" applyBorder="1" applyAlignment="1">
      <alignment horizontal="center"/>
    </xf>
    <xf numFmtId="0" fontId="75" fillId="0" borderId="12" xfId="0" applyFont="1" applyBorder="1" applyAlignment="1">
      <alignment horizontal="center"/>
    </xf>
    <xf numFmtId="0" fontId="75" fillId="0" borderId="0" xfId="0" applyFont="1" applyAlignment="1">
      <alignment horizontal="center"/>
    </xf>
    <xf numFmtId="49" fontId="75" fillId="0" borderId="0" xfId="0" applyNumberFormat="1" applyFont="1" applyAlignment="1">
      <alignment horizontal="center"/>
    </xf>
    <xf numFmtId="0" fontId="83" fillId="0" borderId="12" xfId="0" applyFont="1" applyBorder="1" applyAlignment="1">
      <alignment horizontal="center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49" fontId="2" fillId="0" borderId="15" xfId="0" applyNumberFormat="1" applyFont="1" applyFill="1" applyBorder="1" applyAlignment="1">
      <alignment/>
    </xf>
    <xf numFmtId="0" fontId="2" fillId="0" borderId="12" xfId="0" applyFont="1" applyBorder="1" applyAlignment="1">
      <alignment horizontal="right"/>
    </xf>
    <xf numFmtId="0" fontId="75" fillId="0" borderId="11" xfId="0" applyFont="1" applyBorder="1" applyAlignment="1">
      <alignment horizontal="center" vertical="center"/>
    </xf>
    <xf numFmtId="0" fontId="75" fillId="0" borderId="12" xfId="0" applyFont="1" applyBorder="1" applyAlignment="1">
      <alignment horizontal="center" vertical="center"/>
    </xf>
    <xf numFmtId="0" fontId="75" fillId="0" borderId="0" xfId="0" applyFont="1" applyBorder="1" applyAlignment="1">
      <alignment horizontal="center"/>
    </xf>
    <xf numFmtId="49" fontId="74" fillId="0" borderId="0" xfId="0" applyNumberFormat="1" applyFont="1" applyAlignment="1">
      <alignment horizontal="right"/>
    </xf>
    <xf numFmtId="0" fontId="82" fillId="0" borderId="0" xfId="0" applyFont="1" applyAlignment="1">
      <alignment/>
    </xf>
    <xf numFmtId="0" fontId="82" fillId="0" borderId="0" xfId="0" applyFont="1" applyAlignment="1">
      <alignment shrinkToFit="1"/>
    </xf>
    <xf numFmtId="0" fontId="2" fillId="0" borderId="0" xfId="0" applyFont="1" applyFill="1" applyAlignment="1">
      <alignment horizontal="left"/>
    </xf>
    <xf numFmtId="49" fontId="2" fillId="0" borderId="0" xfId="0" applyNumberFormat="1" applyFont="1" applyFill="1" applyAlignment="1">
      <alignment horizontal="left"/>
    </xf>
    <xf numFmtId="0" fontId="8" fillId="0" borderId="12" xfId="0" applyFont="1" applyBorder="1" applyAlignment="1">
      <alignment horizontal="left"/>
    </xf>
    <xf numFmtId="0" fontId="9" fillId="0" borderId="0" xfId="0" applyFont="1" applyAlignment="1">
      <alignment horizontal="center"/>
    </xf>
    <xf numFmtId="49" fontId="2" fillId="0" borderId="15" xfId="0" applyNumberFormat="1" applyFont="1" applyBorder="1" applyAlignment="1">
      <alignment/>
    </xf>
    <xf numFmtId="49" fontId="2" fillId="0" borderId="12" xfId="0" applyNumberFormat="1" applyFont="1" applyBorder="1" applyAlignment="1">
      <alignment horizontal="left"/>
    </xf>
    <xf numFmtId="49" fontId="4" fillId="0" borderId="12" xfId="0" applyNumberFormat="1" applyFont="1" applyBorder="1" applyAlignment="1">
      <alignment horizontal="left"/>
    </xf>
    <xf numFmtId="49" fontId="7" fillId="0" borderId="12" xfId="0" applyNumberFormat="1" applyFont="1" applyFill="1" applyBorder="1" applyAlignment="1">
      <alignment horizontal="left"/>
    </xf>
    <xf numFmtId="49" fontId="2" fillId="0" borderId="12" xfId="0" applyNumberFormat="1" applyFont="1" applyFill="1" applyBorder="1" applyAlignment="1">
      <alignment horizontal="left"/>
    </xf>
    <xf numFmtId="49" fontId="4" fillId="0" borderId="10" xfId="0" applyNumberFormat="1" applyFont="1" applyFill="1" applyBorder="1" applyAlignment="1">
      <alignment/>
    </xf>
    <xf numFmtId="49" fontId="2" fillId="0" borderId="12" xfId="0" applyNumberFormat="1" applyFont="1" applyFill="1" applyBorder="1" applyAlignment="1">
      <alignment/>
    </xf>
    <xf numFmtId="0" fontId="2" fillId="0" borderId="10" xfId="0" applyFont="1" applyBorder="1" applyAlignment="1">
      <alignment shrinkToFit="1"/>
    </xf>
    <xf numFmtId="0" fontId="81" fillId="0" borderId="12" xfId="0" applyFont="1" applyFill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49" fontId="75" fillId="0" borderId="10" xfId="0" applyNumberFormat="1" applyFont="1" applyBorder="1" applyAlignment="1">
      <alignment horizontal="center"/>
    </xf>
    <xf numFmtId="49" fontId="75" fillId="0" borderId="12" xfId="0" applyNumberFormat="1" applyFont="1" applyBorder="1" applyAlignment="1">
      <alignment horizontal="center"/>
    </xf>
    <xf numFmtId="49" fontId="76" fillId="0" borderId="12" xfId="0" applyNumberFormat="1" applyFont="1" applyBorder="1" applyAlignment="1">
      <alignment horizontal="left"/>
    </xf>
    <xf numFmtId="49" fontId="4" fillId="0" borderId="12" xfId="0" applyNumberFormat="1" applyFont="1" applyBorder="1" applyAlignment="1">
      <alignment/>
    </xf>
    <xf numFmtId="49" fontId="4" fillId="0" borderId="10" xfId="0" applyNumberFormat="1" applyFont="1" applyBorder="1" applyAlignment="1">
      <alignment horizontal="left"/>
    </xf>
    <xf numFmtId="0" fontId="75" fillId="0" borderId="12" xfId="0" applyFont="1" applyBorder="1" applyAlignment="1">
      <alignment horizontal="left"/>
    </xf>
    <xf numFmtId="0" fontId="75" fillId="0" borderId="12" xfId="0" applyFont="1" applyBorder="1" applyAlignment="1">
      <alignment/>
    </xf>
    <xf numFmtId="49" fontId="75" fillId="0" borderId="12" xfId="0" applyNumberFormat="1" applyFont="1" applyBorder="1" applyAlignment="1">
      <alignment shrinkToFit="1"/>
    </xf>
    <xf numFmtId="49" fontId="75" fillId="0" borderId="12" xfId="0" applyNumberFormat="1" applyFont="1" applyBorder="1" applyAlignment="1">
      <alignment/>
    </xf>
    <xf numFmtId="0" fontId="75" fillId="0" borderId="11" xfId="0" applyFont="1" applyBorder="1" applyAlignment="1">
      <alignment horizontal="left"/>
    </xf>
    <xf numFmtId="0" fontId="75" fillId="0" borderId="11" xfId="0" applyFont="1" applyBorder="1" applyAlignment="1">
      <alignment/>
    </xf>
    <xf numFmtId="49" fontId="75" fillId="0" borderId="11" xfId="0" applyNumberFormat="1" applyFont="1" applyBorder="1" applyAlignment="1">
      <alignment shrinkToFit="1"/>
    </xf>
    <xf numFmtId="49" fontId="75" fillId="0" borderId="11" xfId="0" applyNumberFormat="1" applyFont="1" applyBorder="1" applyAlignment="1">
      <alignment/>
    </xf>
    <xf numFmtId="49" fontId="2" fillId="0" borderId="0" xfId="0" applyNumberFormat="1" applyFont="1" applyBorder="1" applyAlignment="1">
      <alignment horizontal="right" vertical="center"/>
    </xf>
    <xf numFmtId="0" fontId="3" fillId="0" borderId="18" xfId="0" applyFont="1" applyBorder="1" applyAlignment="1">
      <alignment horizontal="center"/>
    </xf>
    <xf numFmtId="2" fontId="2" fillId="0" borderId="19" xfId="0" applyNumberFormat="1" applyFont="1" applyBorder="1" applyAlignment="1">
      <alignment horizontal="center"/>
    </xf>
    <xf numFmtId="0" fontId="3" fillId="0" borderId="11" xfId="0" applyFont="1" applyBorder="1" applyAlignment="1">
      <alignment horizontal="right" indent="2"/>
    </xf>
    <xf numFmtId="0" fontId="3" fillId="0" borderId="15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2" fillId="0" borderId="21" xfId="0" applyFont="1" applyBorder="1" applyAlignment="1">
      <alignment horizontal="left" indent="2"/>
    </xf>
    <xf numFmtId="49" fontId="2" fillId="0" borderId="17" xfId="0" applyNumberFormat="1" applyFont="1" applyBorder="1" applyAlignment="1">
      <alignment/>
    </xf>
    <xf numFmtId="49" fontId="75" fillId="0" borderId="13" xfId="0" applyNumberFormat="1" applyFont="1" applyBorder="1" applyAlignment="1">
      <alignment horizontal="center"/>
    </xf>
    <xf numFmtId="0" fontId="74" fillId="0" borderId="13" xfId="0" applyFont="1" applyBorder="1" applyAlignment="1">
      <alignment horizontal="center"/>
    </xf>
    <xf numFmtId="0" fontId="74" fillId="0" borderId="13" xfId="0" applyFont="1" applyBorder="1" applyAlignment="1">
      <alignment/>
    </xf>
    <xf numFmtId="49" fontId="74" fillId="0" borderId="13" xfId="0" applyNumberFormat="1" applyFont="1" applyBorder="1" applyAlignment="1">
      <alignment shrinkToFit="1"/>
    </xf>
    <xf numFmtId="49" fontId="74" fillId="0" borderId="13" xfId="0" applyNumberFormat="1" applyFont="1" applyBorder="1" applyAlignment="1">
      <alignment horizontal="center"/>
    </xf>
    <xf numFmtId="49" fontId="74" fillId="0" borderId="10" xfId="0" applyNumberFormat="1" applyFont="1" applyBorder="1" applyAlignment="1">
      <alignment horizontal="right"/>
    </xf>
    <xf numFmtId="49" fontId="74" fillId="0" borderId="12" xfId="0" applyNumberFormat="1" applyFont="1" applyBorder="1" applyAlignment="1">
      <alignment horizontal="right"/>
    </xf>
    <xf numFmtId="49" fontId="75" fillId="0" borderId="12" xfId="0" applyNumberFormat="1" applyFont="1" applyBorder="1" applyAlignment="1">
      <alignment horizontal="right"/>
    </xf>
    <xf numFmtId="49" fontId="75" fillId="0" borderId="13" xfId="0" applyNumberFormat="1" applyFont="1" applyBorder="1" applyAlignment="1">
      <alignment horizontal="right"/>
    </xf>
    <xf numFmtId="0" fontId="3" fillId="0" borderId="2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74" fillId="0" borderId="13" xfId="0" applyFont="1" applyBorder="1" applyAlignment="1">
      <alignment shrinkToFit="1"/>
    </xf>
    <xf numFmtId="0" fontId="75" fillId="0" borderId="13" xfId="0" applyFont="1" applyBorder="1" applyAlignment="1">
      <alignment horizontal="center"/>
    </xf>
    <xf numFmtId="0" fontId="2" fillId="0" borderId="13" xfId="0" applyFont="1" applyBorder="1" applyAlignment="1">
      <alignment/>
    </xf>
    <xf numFmtId="49" fontId="2" fillId="0" borderId="13" xfId="0" applyNumberFormat="1" applyFont="1" applyBorder="1" applyAlignment="1">
      <alignment shrinkToFit="1"/>
    </xf>
    <xf numFmtId="49" fontId="2" fillId="0" borderId="13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3" fontId="2" fillId="0" borderId="13" xfId="0" applyNumberFormat="1" applyFont="1" applyBorder="1" applyAlignment="1">
      <alignment/>
    </xf>
    <xf numFmtId="0" fontId="74" fillId="0" borderId="13" xfId="0" applyFont="1" applyBorder="1" applyAlignment="1">
      <alignment horizontal="left" shrinkToFit="1"/>
    </xf>
    <xf numFmtId="0" fontId="7" fillId="0" borderId="10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2" xfId="0" applyFont="1" applyBorder="1" applyAlignment="1">
      <alignment/>
    </xf>
    <xf numFmtId="3" fontId="74" fillId="0" borderId="13" xfId="0" applyNumberFormat="1" applyFont="1" applyBorder="1" applyAlignment="1">
      <alignment horizontal="right"/>
    </xf>
    <xf numFmtId="49" fontId="74" fillId="0" borderId="13" xfId="0" applyNumberFormat="1" applyFont="1" applyBorder="1" applyAlignment="1">
      <alignment horizontal="center" shrinkToFit="1"/>
    </xf>
    <xf numFmtId="49" fontId="75" fillId="0" borderId="0" xfId="0" applyNumberFormat="1" applyFont="1" applyAlignment="1">
      <alignment horizontal="center"/>
    </xf>
    <xf numFmtId="0" fontId="75" fillId="0" borderId="12" xfId="0" applyFont="1" applyBorder="1" applyAlignment="1">
      <alignment horizontal="center" vertical="center"/>
    </xf>
    <xf numFmtId="0" fontId="75" fillId="0" borderId="0" xfId="0" applyFont="1" applyBorder="1" applyAlignment="1">
      <alignment horizontal="center" vertical="center"/>
    </xf>
    <xf numFmtId="0" fontId="75" fillId="0" borderId="0" xfId="0" applyFont="1" applyBorder="1" applyAlignment="1">
      <alignment horizontal="center"/>
    </xf>
    <xf numFmtId="0" fontId="77" fillId="0" borderId="12" xfId="0" applyFont="1" applyBorder="1" applyAlignment="1">
      <alignment/>
    </xf>
    <xf numFmtId="0" fontId="77" fillId="0" borderId="12" xfId="0" applyFont="1" applyBorder="1" applyAlignment="1">
      <alignment shrinkToFit="1"/>
    </xf>
    <xf numFmtId="49" fontId="77" fillId="0" borderId="12" xfId="0" applyNumberFormat="1" applyFont="1" applyBorder="1" applyAlignment="1">
      <alignment horizontal="center"/>
    </xf>
    <xf numFmtId="0" fontId="77" fillId="0" borderId="12" xfId="0" applyFont="1" applyBorder="1" applyAlignment="1">
      <alignment horizontal="left" shrinkToFit="1"/>
    </xf>
    <xf numFmtId="0" fontId="77" fillId="0" borderId="12" xfId="0" applyFont="1" applyBorder="1" applyAlignment="1">
      <alignment horizontal="left"/>
    </xf>
    <xf numFmtId="49" fontId="77" fillId="0" borderId="12" xfId="0" applyNumberFormat="1" applyFont="1" applyBorder="1" applyAlignment="1">
      <alignment shrinkToFit="1"/>
    </xf>
    <xf numFmtId="49" fontId="84" fillId="0" borderId="12" xfId="0" applyNumberFormat="1" applyFont="1" applyBorder="1" applyAlignment="1">
      <alignment horizontal="center"/>
    </xf>
    <xf numFmtId="49" fontId="77" fillId="0" borderId="12" xfId="0" applyNumberFormat="1" applyFont="1" applyBorder="1" applyAlignment="1">
      <alignment horizontal="center" vertical="center"/>
    </xf>
    <xf numFmtId="49" fontId="77" fillId="0" borderId="12" xfId="0" applyNumberFormat="1" applyFont="1" applyBorder="1" applyAlignment="1">
      <alignment horizontal="center" shrinkToFit="1"/>
    </xf>
    <xf numFmtId="0" fontId="77" fillId="0" borderId="12" xfId="0" applyFont="1" applyBorder="1" applyAlignment="1">
      <alignment horizontal="right"/>
    </xf>
    <xf numFmtId="49" fontId="77" fillId="0" borderId="12" xfId="0" applyNumberFormat="1" applyFont="1" applyBorder="1" applyAlignment="1">
      <alignment/>
    </xf>
    <xf numFmtId="49" fontId="77" fillId="0" borderId="12" xfId="0" applyNumberFormat="1" applyFont="1" applyFill="1" applyBorder="1" applyAlignment="1">
      <alignment/>
    </xf>
    <xf numFmtId="0" fontId="77" fillId="0" borderId="12" xfId="0" applyFont="1" applyFill="1" applyBorder="1" applyAlignment="1">
      <alignment/>
    </xf>
    <xf numFmtId="0" fontId="78" fillId="0" borderId="12" xfId="0" applyFont="1" applyBorder="1" applyAlignment="1">
      <alignment horizontal="center"/>
    </xf>
    <xf numFmtId="0" fontId="85" fillId="0" borderId="12" xfId="0" applyFont="1" applyBorder="1" applyAlignment="1">
      <alignment/>
    </xf>
    <xf numFmtId="0" fontId="78" fillId="0" borderId="12" xfId="0" applyFont="1" applyBorder="1" applyAlignment="1">
      <alignment horizontal="center" textRotation="90"/>
    </xf>
    <xf numFmtId="49" fontId="78" fillId="0" borderId="12" xfId="0" applyNumberFormat="1" applyFont="1" applyBorder="1" applyAlignment="1">
      <alignment horizontal="center" vertical="center"/>
    </xf>
    <xf numFmtId="49" fontId="77" fillId="0" borderId="11" xfId="0" applyNumberFormat="1" applyFont="1" applyBorder="1" applyAlignment="1">
      <alignment horizontal="left" shrinkToFit="1"/>
    </xf>
    <xf numFmtId="0" fontId="78" fillId="0" borderId="11" xfId="0" applyFont="1" applyBorder="1" applyAlignment="1">
      <alignment horizontal="center"/>
    </xf>
    <xf numFmtId="49" fontId="78" fillId="0" borderId="11" xfId="0" applyNumberFormat="1" applyFont="1" applyBorder="1" applyAlignment="1">
      <alignment horizontal="center" vertical="center"/>
    </xf>
    <xf numFmtId="49" fontId="77" fillId="0" borderId="0" xfId="0" applyNumberFormat="1" applyFont="1" applyBorder="1" applyAlignment="1">
      <alignment horizontal="left" shrinkToFit="1"/>
    </xf>
    <xf numFmtId="0" fontId="78" fillId="0" borderId="0" xfId="0" applyFont="1" applyBorder="1" applyAlignment="1">
      <alignment horizontal="center"/>
    </xf>
    <xf numFmtId="49" fontId="78" fillId="0" borderId="0" xfId="0" applyNumberFormat="1" applyFont="1" applyBorder="1" applyAlignment="1">
      <alignment horizontal="center" vertical="center"/>
    </xf>
    <xf numFmtId="0" fontId="74" fillId="0" borderId="0" xfId="0" applyFont="1" applyFill="1" applyBorder="1" applyAlignment="1">
      <alignment horizontal="left"/>
    </xf>
    <xf numFmtId="0" fontId="74" fillId="0" borderId="0" xfId="0" applyFont="1" applyBorder="1" applyAlignment="1">
      <alignment horizontal="center" textRotation="90"/>
    </xf>
    <xf numFmtId="0" fontId="86" fillId="0" borderId="12" xfId="0" applyFont="1" applyFill="1" applyBorder="1" applyAlignment="1">
      <alignment/>
    </xf>
    <xf numFmtId="0" fontId="77" fillId="0" borderId="11" xfId="0" applyFont="1" applyBorder="1" applyAlignment="1">
      <alignment/>
    </xf>
    <xf numFmtId="49" fontId="77" fillId="0" borderId="11" xfId="0" applyNumberFormat="1" applyFont="1" applyBorder="1" applyAlignment="1">
      <alignment shrinkToFit="1"/>
    </xf>
    <xf numFmtId="49" fontId="77" fillId="0" borderId="11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/>
    </xf>
    <xf numFmtId="3" fontId="82" fillId="0" borderId="12" xfId="0" applyNumberFormat="1" applyFont="1" applyBorder="1" applyAlignment="1">
      <alignment horizontal="right"/>
    </xf>
    <xf numFmtId="49" fontId="82" fillId="0" borderId="12" xfId="0" applyNumberFormat="1" applyFont="1" applyBorder="1" applyAlignment="1">
      <alignment horizontal="center" vertical="center"/>
    </xf>
    <xf numFmtId="3" fontId="82" fillId="0" borderId="12" xfId="0" applyNumberFormat="1" applyFont="1" applyBorder="1" applyAlignment="1">
      <alignment horizontal="center"/>
    </xf>
    <xf numFmtId="0" fontId="87" fillId="0" borderId="12" xfId="0" applyFont="1" applyBorder="1" applyAlignment="1">
      <alignment horizontal="center" shrinkToFit="1"/>
    </xf>
    <xf numFmtId="0" fontId="87" fillId="0" borderId="12" xfId="0" applyFont="1" applyBorder="1" applyAlignment="1">
      <alignment horizontal="center"/>
    </xf>
    <xf numFmtId="49" fontId="87" fillId="0" borderId="12" xfId="0" applyNumberFormat="1" applyFont="1" applyBorder="1" applyAlignment="1">
      <alignment horizontal="center" vertical="center"/>
    </xf>
    <xf numFmtId="49" fontId="75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shrinkToFit="1"/>
    </xf>
    <xf numFmtId="49" fontId="81" fillId="0" borderId="10" xfId="0" applyNumberFormat="1" applyFont="1" applyFill="1" applyBorder="1" applyAlignment="1">
      <alignment/>
    </xf>
    <xf numFmtId="0" fontId="74" fillId="0" borderId="10" xfId="0" applyFont="1" applyBorder="1" applyAlignment="1">
      <alignment horizontal="center" textRotation="90"/>
    </xf>
    <xf numFmtId="0" fontId="74" fillId="0" borderId="11" xfId="0" applyFont="1" applyBorder="1" applyAlignment="1">
      <alignment horizontal="center" textRotation="90"/>
    </xf>
    <xf numFmtId="0" fontId="74" fillId="0" borderId="11" xfId="0" applyFont="1" applyBorder="1" applyAlignment="1">
      <alignment horizontal="right"/>
    </xf>
    <xf numFmtId="49" fontId="7" fillId="0" borderId="12" xfId="0" applyNumberFormat="1" applyFont="1" applyBorder="1" applyAlignment="1">
      <alignment horizontal="center" vertical="center"/>
    </xf>
    <xf numFmtId="0" fontId="8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88" fillId="0" borderId="12" xfId="0" applyFont="1" applyBorder="1" applyAlignment="1">
      <alignment/>
    </xf>
    <xf numFmtId="0" fontId="88" fillId="0" borderId="12" xfId="0" applyFont="1" applyBorder="1" applyAlignment="1">
      <alignment/>
    </xf>
    <xf numFmtId="0" fontId="11" fillId="0" borderId="12" xfId="0" applyFont="1" applyBorder="1" applyAlignment="1">
      <alignment/>
    </xf>
    <xf numFmtId="0" fontId="89" fillId="0" borderId="12" xfId="0" applyFont="1" applyBorder="1" applyAlignment="1">
      <alignment/>
    </xf>
    <xf numFmtId="0" fontId="90" fillId="0" borderId="12" xfId="0" applyFont="1" applyBorder="1" applyAlignment="1">
      <alignment/>
    </xf>
    <xf numFmtId="0" fontId="10" fillId="0" borderId="0" xfId="0" applyFont="1" applyBorder="1" applyAlignment="1">
      <alignment/>
    </xf>
    <xf numFmtId="0" fontId="91" fillId="0" borderId="0" xfId="0" applyFont="1" applyBorder="1" applyAlignment="1">
      <alignment/>
    </xf>
    <xf numFmtId="0" fontId="92" fillId="0" borderId="0" xfId="0" applyFont="1" applyBorder="1" applyAlignment="1">
      <alignment/>
    </xf>
    <xf numFmtId="0" fontId="93" fillId="0" borderId="12" xfId="0" applyFont="1" applyBorder="1" applyAlignment="1">
      <alignment/>
    </xf>
    <xf numFmtId="0" fontId="94" fillId="0" borderId="12" xfId="0" applyFont="1" applyBorder="1" applyAlignment="1">
      <alignment/>
    </xf>
    <xf numFmtId="0" fontId="95" fillId="0" borderId="12" xfId="0" applyFont="1" applyBorder="1" applyAlignment="1">
      <alignment/>
    </xf>
    <xf numFmtId="0" fontId="74" fillId="0" borderId="17" xfId="0" applyFont="1" applyBorder="1" applyAlignment="1">
      <alignment horizontal="center" vertical="center"/>
    </xf>
    <xf numFmtId="0" fontId="74" fillId="0" borderId="19" xfId="0" applyFont="1" applyBorder="1" applyAlignment="1">
      <alignment horizontal="center"/>
    </xf>
    <xf numFmtId="0" fontId="96" fillId="0" borderId="12" xfId="0" applyFont="1" applyBorder="1" applyAlignment="1">
      <alignment/>
    </xf>
    <xf numFmtId="0" fontId="94" fillId="0" borderId="12" xfId="0" applyFont="1" applyBorder="1" applyAlignment="1">
      <alignment/>
    </xf>
    <xf numFmtId="0" fontId="97" fillId="0" borderId="12" xfId="0" applyFont="1" applyBorder="1" applyAlignment="1">
      <alignment/>
    </xf>
    <xf numFmtId="3" fontId="2" fillId="0" borderId="10" xfId="0" applyNumberFormat="1" applyFont="1" applyBorder="1" applyAlignment="1">
      <alignment/>
    </xf>
    <xf numFmtId="0" fontId="7" fillId="0" borderId="11" xfId="0" applyFont="1" applyBorder="1" applyAlignment="1">
      <alignment/>
    </xf>
    <xf numFmtId="0" fontId="75" fillId="0" borderId="0" xfId="0" applyFont="1" applyAlignment="1">
      <alignment horizontal="center"/>
    </xf>
    <xf numFmtId="0" fontId="75" fillId="0" borderId="12" xfId="0" applyFont="1" applyBorder="1" applyAlignment="1">
      <alignment horizontal="center" vertical="center"/>
    </xf>
    <xf numFmtId="0" fontId="75" fillId="0" borderId="0" xfId="0" applyFont="1" applyBorder="1" applyAlignment="1">
      <alignment horizontal="center" vertical="center"/>
    </xf>
    <xf numFmtId="0" fontId="75" fillId="0" borderId="0" xfId="0" applyFont="1" applyBorder="1" applyAlignment="1">
      <alignment horizontal="center"/>
    </xf>
    <xf numFmtId="0" fontId="89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75" fillId="0" borderId="11" xfId="0" applyFont="1" applyBorder="1" applyAlignment="1">
      <alignment horizontal="center" vertical="center"/>
    </xf>
    <xf numFmtId="0" fontId="75" fillId="0" borderId="0" xfId="0" applyFont="1" applyBorder="1" applyAlignment="1">
      <alignment horizontal="center"/>
    </xf>
    <xf numFmtId="0" fontId="75" fillId="0" borderId="12" xfId="0" applyFont="1" applyBorder="1" applyAlignment="1">
      <alignment horizontal="center" vertical="center"/>
    </xf>
    <xf numFmtId="0" fontId="77" fillId="0" borderId="0" xfId="0" applyFont="1" applyBorder="1" applyAlignment="1">
      <alignment/>
    </xf>
    <xf numFmtId="3" fontId="77" fillId="0" borderId="0" xfId="0" applyNumberFormat="1" applyFont="1" applyBorder="1" applyAlignment="1">
      <alignment/>
    </xf>
    <xf numFmtId="0" fontId="85" fillId="0" borderId="0" xfId="0" applyFont="1" applyBorder="1" applyAlignment="1">
      <alignment/>
    </xf>
    <xf numFmtId="0" fontId="85" fillId="0" borderId="0" xfId="0" applyFont="1" applyAlignment="1">
      <alignment/>
    </xf>
    <xf numFmtId="0" fontId="77" fillId="0" borderId="12" xfId="0" applyFont="1" applyBorder="1" applyAlignment="1">
      <alignment horizontal="center" vertical="center"/>
    </xf>
    <xf numFmtId="0" fontId="77" fillId="0" borderId="12" xfId="0" applyFont="1" applyBorder="1" applyAlignment="1">
      <alignment horizontal="center" shrinkToFit="1"/>
    </xf>
    <xf numFmtId="49" fontId="3" fillId="0" borderId="0" xfId="0" applyNumberFormat="1" applyFont="1" applyAlignment="1">
      <alignment horizontal="center"/>
    </xf>
    <xf numFmtId="0" fontId="3" fillId="0" borderId="10" xfId="0" applyFont="1" applyBorder="1" applyAlignment="1">
      <alignment horizontal="center" shrinkToFit="1"/>
    </xf>
    <xf numFmtId="49" fontId="3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shrinkToFit="1"/>
    </xf>
    <xf numFmtId="49" fontId="3" fillId="0" borderId="11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textRotation="90"/>
    </xf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13" fillId="0" borderId="17" xfId="0" applyFont="1" applyBorder="1" applyAlignment="1">
      <alignment/>
    </xf>
    <xf numFmtId="0" fontId="10" fillId="0" borderId="17" xfId="0" applyFont="1" applyBorder="1" applyAlignment="1">
      <alignment/>
    </xf>
    <xf numFmtId="49" fontId="2" fillId="0" borderId="17" xfId="0" applyNumberFormat="1" applyFont="1" applyBorder="1" applyAlignment="1">
      <alignment horizontal="left" shrinkToFit="1"/>
    </xf>
    <xf numFmtId="0" fontId="87" fillId="0" borderId="0" xfId="0" applyFont="1" applyBorder="1" applyAlignment="1">
      <alignment horizontal="center"/>
    </xf>
    <xf numFmtId="0" fontId="74" fillId="0" borderId="0" xfId="0" applyFont="1" applyBorder="1" applyAlignment="1">
      <alignment horizontal="right"/>
    </xf>
    <xf numFmtId="0" fontId="81" fillId="0" borderId="12" xfId="0" applyFont="1" applyBorder="1" applyAlignment="1">
      <alignment/>
    </xf>
    <xf numFmtId="208" fontId="74" fillId="0" borderId="10" xfId="38" applyNumberFormat="1" applyFont="1" applyBorder="1" applyAlignment="1">
      <alignment horizontal="right"/>
    </xf>
    <xf numFmtId="208" fontId="74" fillId="0" borderId="12" xfId="38" applyNumberFormat="1" applyFont="1" applyBorder="1" applyAlignment="1">
      <alignment horizontal="right"/>
    </xf>
    <xf numFmtId="0" fontId="98" fillId="0" borderId="0" xfId="0" applyFont="1" applyAlignment="1">
      <alignment/>
    </xf>
    <xf numFmtId="0" fontId="75" fillId="0" borderId="13" xfId="0" applyFont="1" applyBorder="1" applyAlignment="1">
      <alignment horizontal="center" vertical="center"/>
    </xf>
    <xf numFmtId="0" fontId="75" fillId="0" borderId="13" xfId="0" applyFont="1" applyBorder="1" applyAlignment="1">
      <alignment horizontal="center" shrinkToFit="1"/>
    </xf>
    <xf numFmtId="49" fontId="75" fillId="0" borderId="13" xfId="0" applyNumberFormat="1" applyFont="1" applyBorder="1" applyAlignment="1">
      <alignment horizontal="center" vertical="center"/>
    </xf>
    <xf numFmtId="0" fontId="74" fillId="0" borderId="11" xfId="0" applyFont="1" applyFill="1" applyBorder="1" applyAlignment="1">
      <alignment/>
    </xf>
    <xf numFmtId="3" fontId="75" fillId="0" borderId="13" xfId="0" applyNumberFormat="1" applyFont="1" applyBorder="1" applyAlignment="1">
      <alignment horizontal="center"/>
    </xf>
    <xf numFmtId="3" fontId="75" fillId="0" borderId="13" xfId="0" applyNumberFormat="1" applyFont="1" applyBorder="1" applyAlignment="1">
      <alignment horizontal="right"/>
    </xf>
    <xf numFmtId="3" fontId="75" fillId="0" borderId="0" xfId="0" applyNumberFormat="1" applyFont="1" applyBorder="1" applyAlignment="1">
      <alignment horizontal="right"/>
    </xf>
    <xf numFmtId="0" fontId="75" fillId="0" borderId="13" xfId="0" applyFont="1" applyBorder="1" applyAlignment="1">
      <alignment horizontal="left"/>
    </xf>
    <xf numFmtId="0" fontId="75" fillId="0" borderId="13" xfId="0" applyFont="1" applyBorder="1" applyAlignment="1">
      <alignment/>
    </xf>
    <xf numFmtId="49" fontId="75" fillId="0" borderId="13" xfId="0" applyNumberFormat="1" applyFont="1" applyBorder="1" applyAlignment="1">
      <alignment shrinkToFit="1"/>
    </xf>
    <xf numFmtId="0" fontId="99" fillId="0" borderId="12" xfId="0" applyFont="1" applyBorder="1" applyAlignment="1">
      <alignment/>
    </xf>
    <xf numFmtId="0" fontId="100" fillId="0" borderId="12" xfId="0" applyFont="1" applyBorder="1" applyAlignment="1">
      <alignment/>
    </xf>
    <xf numFmtId="0" fontId="93" fillId="0" borderId="12" xfId="0" applyFont="1" applyBorder="1" applyAlignment="1">
      <alignment/>
    </xf>
    <xf numFmtId="0" fontId="4" fillId="0" borderId="12" xfId="0" applyFont="1" applyBorder="1" applyAlignment="1">
      <alignment/>
    </xf>
    <xf numFmtId="49" fontId="4" fillId="0" borderId="12" xfId="0" applyNumberFormat="1" applyFont="1" applyBorder="1" applyAlignment="1">
      <alignment horizontal="left" shrinkToFit="1"/>
    </xf>
    <xf numFmtId="49" fontId="8" fillId="0" borderId="12" xfId="0" applyNumberFormat="1" applyFont="1" applyBorder="1" applyAlignment="1">
      <alignment horizontal="left" shrinkToFit="1"/>
    </xf>
    <xf numFmtId="49" fontId="8" fillId="0" borderId="17" xfId="0" applyNumberFormat="1" applyFont="1" applyBorder="1" applyAlignment="1">
      <alignment horizontal="left" shrinkToFit="1"/>
    </xf>
    <xf numFmtId="0" fontId="3" fillId="0" borderId="0" xfId="0" applyFont="1" applyAlignment="1">
      <alignment horizontal="center"/>
    </xf>
    <xf numFmtId="0" fontId="75" fillId="0" borderId="0" xfId="0" applyFont="1" applyAlignment="1">
      <alignment horizontal="center"/>
    </xf>
    <xf numFmtId="49" fontId="75" fillId="0" borderId="0" xfId="0" applyNumberFormat="1" applyFont="1" applyAlignment="1">
      <alignment horizontal="center"/>
    </xf>
    <xf numFmtId="49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75" fillId="0" borderId="10" xfId="0" applyFont="1" applyBorder="1" applyAlignment="1">
      <alignment horizontal="center" vertical="center"/>
    </xf>
    <xf numFmtId="0" fontId="75" fillId="0" borderId="11" xfId="0" applyFont="1" applyBorder="1" applyAlignment="1">
      <alignment horizontal="center" vertical="center"/>
    </xf>
    <xf numFmtId="0" fontId="75" fillId="0" borderId="23" xfId="0" applyFont="1" applyBorder="1" applyAlignment="1">
      <alignment horizontal="center"/>
    </xf>
    <xf numFmtId="0" fontId="75" fillId="0" borderId="14" xfId="0" applyFont="1" applyBorder="1" applyAlignment="1">
      <alignment horizontal="center"/>
    </xf>
    <xf numFmtId="0" fontId="75" fillId="0" borderId="24" xfId="0" applyFont="1" applyBorder="1" applyAlignment="1">
      <alignment horizontal="center"/>
    </xf>
    <xf numFmtId="0" fontId="75" fillId="0" borderId="0" xfId="0" applyFont="1" applyBorder="1" applyAlignment="1">
      <alignment horizontal="center" vertical="center"/>
    </xf>
    <xf numFmtId="0" fontId="75" fillId="0" borderId="0" xfId="0" applyFont="1" applyBorder="1" applyAlignment="1">
      <alignment horizontal="center"/>
    </xf>
    <xf numFmtId="0" fontId="75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4" xfId="0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161925</xdr:colOff>
      <xdr:row>0</xdr:row>
      <xdr:rowOff>95250</xdr:rowOff>
    </xdr:from>
    <xdr:to>
      <xdr:col>5</xdr:col>
      <xdr:colOff>1009650</xdr:colOff>
      <xdr:row>1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829675" y="95250"/>
          <a:ext cx="847725" cy="304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แบบ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ผด.01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19050</xdr:colOff>
      <xdr:row>0</xdr:row>
      <xdr:rowOff>38100</xdr:rowOff>
    </xdr:from>
    <xdr:to>
      <xdr:col>17</xdr:col>
      <xdr:colOff>228600</xdr:colOff>
      <xdr:row>1</xdr:row>
      <xdr:rowOff>66675</xdr:rowOff>
    </xdr:to>
    <xdr:sp>
      <xdr:nvSpPr>
        <xdr:cNvPr id="1" name="TextBox 4"/>
        <xdr:cNvSpPr txBox="1">
          <a:spLocks noChangeArrowheads="1"/>
        </xdr:cNvSpPr>
      </xdr:nvSpPr>
      <xdr:spPr>
        <a:xfrm>
          <a:off x="9505950" y="38100"/>
          <a:ext cx="838200" cy="295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แบบ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ผด.02</a:t>
          </a:r>
        </a:p>
      </xdr:txBody>
    </xdr:sp>
    <xdr:clientData/>
  </xdr:twoCellAnchor>
  <xdr:twoCellAnchor>
    <xdr:from>
      <xdr:col>9</xdr:col>
      <xdr:colOff>57150</xdr:colOff>
      <xdr:row>9</xdr:row>
      <xdr:rowOff>142875</xdr:rowOff>
    </xdr:from>
    <xdr:to>
      <xdr:col>14</xdr:col>
      <xdr:colOff>276225</xdr:colOff>
      <xdr:row>9</xdr:row>
      <xdr:rowOff>142875</xdr:rowOff>
    </xdr:to>
    <xdr:sp>
      <xdr:nvSpPr>
        <xdr:cNvPr id="2" name="ลูกศรเชื่อมต่อแบบตรง 17"/>
        <xdr:cNvSpPr>
          <a:spLocks/>
        </xdr:cNvSpPr>
      </xdr:nvSpPr>
      <xdr:spPr>
        <a:xfrm>
          <a:off x="7658100" y="2543175"/>
          <a:ext cx="1790700" cy="0"/>
        </a:xfrm>
        <a:prstGeom prst="straightConnector1">
          <a:avLst/>
        </a:prstGeom>
        <a:noFill/>
        <a:ln w="0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47625</xdr:colOff>
      <xdr:row>12</xdr:row>
      <xdr:rowOff>133350</xdr:rowOff>
    </xdr:from>
    <xdr:to>
      <xdr:col>14</xdr:col>
      <xdr:colOff>266700</xdr:colOff>
      <xdr:row>12</xdr:row>
      <xdr:rowOff>133350</xdr:rowOff>
    </xdr:to>
    <xdr:sp>
      <xdr:nvSpPr>
        <xdr:cNvPr id="3" name="ลูกศรเชื่อมต่อแบบตรง 17"/>
        <xdr:cNvSpPr>
          <a:spLocks/>
        </xdr:cNvSpPr>
      </xdr:nvSpPr>
      <xdr:spPr>
        <a:xfrm>
          <a:off x="7648575" y="3333750"/>
          <a:ext cx="1790700" cy="0"/>
        </a:xfrm>
        <a:prstGeom prst="straightConnector1">
          <a:avLst/>
        </a:prstGeom>
        <a:noFill/>
        <a:ln w="0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38100</xdr:colOff>
      <xdr:row>15</xdr:row>
      <xdr:rowOff>123825</xdr:rowOff>
    </xdr:from>
    <xdr:to>
      <xdr:col>14</xdr:col>
      <xdr:colOff>257175</xdr:colOff>
      <xdr:row>15</xdr:row>
      <xdr:rowOff>123825</xdr:rowOff>
    </xdr:to>
    <xdr:sp>
      <xdr:nvSpPr>
        <xdr:cNvPr id="4" name="ลูกศรเชื่อมต่อแบบตรง 17"/>
        <xdr:cNvSpPr>
          <a:spLocks/>
        </xdr:cNvSpPr>
      </xdr:nvSpPr>
      <xdr:spPr>
        <a:xfrm>
          <a:off x="7639050" y="4124325"/>
          <a:ext cx="1790700" cy="0"/>
        </a:xfrm>
        <a:prstGeom prst="straightConnector1">
          <a:avLst/>
        </a:prstGeom>
        <a:noFill/>
        <a:ln w="0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47625</xdr:colOff>
      <xdr:row>19</xdr:row>
      <xdr:rowOff>142875</xdr:rowOff>
    </xdr:from>
    <xdr:to>
      <xdr:col>14</xdr:col>
      <xdr:colOff>266700</xdr:colOff>
      <xdr:row>19</xdr:row>
      <xdr:rowOff>142875</xdr:rowOff>
    </xdr:to>
    <xdr:sp>
      <xdr:nvSpPr>
        <xdr:cNvPr id="5" name="ลูกศรเชื่อมต่อแบบตรง 17"/>
        <xdr:cNvSpPr>
          <a:spLocks/>
        </xdr:cNvSpPr>
      </xdr:nvSpPr>
      <xdr:spPr>
        <a:xfrm>
          <a:off x="7648575" y="5210175"/>
          <a:ext cx="1790700" cy="0"/>
        </a:xfrm>
        <a:prstGeom prst="straightConnector1">
          <a:avLst/>
        </a:prstGeom>
        <a:noFill/>
        <a:ln w="0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38100</xdr:colOff>
      <xdr:row>32</xdr:row>
      <xdr:rowOff>152400</xdr:rowOff>
    </xdr:from>
    <xdr:to>
      <xdr:col>16</xdr:col>
      <xdr:colOff>257175</xdr:colOff>
      <xdr:row>32</xdr:row>
      <xdr:rowOff>152400</xdr:rowOff>
    </xdr:to>
    <xdr:sp>
      <xdr:nvSpPr>
        <xdr:cNvPr id="6" name="ลูกศรเชื่อมต่อแบบตรง 17"/>
        <xdr:cNvSpPr>
          <a:spLocks/>
        </xdr:cNvSpPr>
      </xdr:nvSpPr>
      <xdr:spPr>
        <a:xfrm>
          <a:off x="8267700" y="8686800"/>
          <a:ext cx="1790700" cy="0"/>
        </a:xfrm>
        <a:prstGeom prst="straightConnector1">
          <a:avLst/>
        </a:prstGeom>
        <a:noFill/>
        <a:ln w="0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</xdr:colOff>
      <xdr:row>92</xdr:row>
      <xdr:rowOff>142875</xdr:rowOff>
    </xdr:from>
    <xdr:to>
      <xdr:col>8</xdr:col>
      <xdr:colOff>276225</xdr:colOff>
      <xdr:row>92</xdr:row>
      <xdr:rowOff>142875</xdr:rowOff>
    </xdr:to>
    <xdr:sp>
      <xdr:nvSpPr>
        <xdr:cNvPr id="1" name="ลูกศรเชื่อมต่อแบบตรง 17"/>
        <xdr:cNvSpPr>
          <a:spLocks/>
        </xdr:cNvSpPr>
      </xdr:nvSpPr>
      <xdr:spPr>
        <a:xfrm>
          <a:off x="7334250" y="24679275"/>
          <a:ext cx="247650" cy="0"/>
        </a:xfrm>
        <a:prstGeom prst="straightConnector1">
          <a:avLst/>
        </a:prstGeom>
        <a:noFill/>
        <a:ln w="0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28575</xdr:colOff>
      <xdr:row>92</xdr:row>
      <xdr:rowOff>142875</xdr:rowOff>
    </xdr:from>
    <xdr:to>
      <xdr:col>12</xdr:col>
      <xdr:colOff>276225</xdr:colOff>
      <xdr:row>92</xdr:row>
      <xdr:rowOff>142875</xdr:rowOff>
    </xdr:to>
    <xdr:sp>
      <xdr:nvSpPr>
        <xdr:cNvPr id="2" name="ลูกศรเชื่อมต่อแบบตรง 18"/>
        <xdr:cNvSpPr>
          <a:spLocks/>
        </xdr:cNvSpPr>
      </xdr:nvSpPr>
      <xdr:spPr>
        <a:xfrm>
          <a:off x="8591550" y="24679275"/>
          <a:ext cx="247650" cy="0"/>
        </a:xfrm>
        <a:prstGeom prst="straightConnector1">
          <a:avLst/>
        </a:prstGeom>
        <a:noFill/>
        <a:ln w="0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28575</xdr:colOff>
      <xdr:row>92</xdr:row>
      <xdr:rowOff>142875</xdr:rowOff>
    </xdr:from>
    <xdr:to>
      <xdr:col>8</xdr:col>
      <xdr:colOff>276225</xdr:colOff>
      <xdr:row>92</xdr:row>
      <xdr:rowOff>142875</xdr:rowOff>
    </xdr:to>
    <xdr:sp>
      <xdr:nvSpPr>
        <xdr:cNvPr id="3" name="ลูกศรเชื่อมต่อแบบตรง 17"/>
        <xdr:cNvSpPr>
          <a:spLocks/>
        </xdr:cNvSpPr>
      </xdr:nvSpPr>
      <xdr:spPr>
        <a:xfrm>
          <a:off x="7334250" y="24679275"/>
          <a:ext cx="247650" cy="0"/>
        </a:xfrm>
        <a:prstGeom prst="straightConnector1">
          <a:avLst/>
        </a:prstGeom>
        <a:noFill/>
        <a:ln w="0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28575</xdr:colOff>
      <xdr:row>92</xdr:row>
      <xdr:rowOff>142875</xdr:rowOff>
    </xdr:from>
    <xdr:to>
      <xdr:col>12</xdr:col>
      <xdr:colOff>276225</xdr:colOff>
      <xdr:row>92</xdr:row>
      <xdr:rowOff>142875</xdr:rowOff>
    </xdr:to>
    <xdr:sp>
      <xdr:nvSpPr>
        <xdr:cNvPr id="4" name="ลูกศรเชื่อมต่อแบบตรง 18"/>
        <xdr:cNvSpPr>
          <a:spLocks/>
        </xdr:cNvSpPr>
      </xdr:nvSpPr>
      <xdr:spPr>
        <a:xfrm>
          <a:off x="8591550" y="24679275"/>
          <a:ext cx="247650" cy="0"/>
        </a:xfrm>
        <a:prstGeom prst="straightConnector1">
          <a:avLst/>
        </a:prstGeom>
        <a:noFill/>
        <a:ln w="0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47625</xdr:colOff>
      <xdr:row>110</xdr:row>
      <xdr:rowOff>133350</xdr:rowOff>
    </xdr:from>
    <xdr:to>
      <xdr:col>17</xdr:col>
      <xdr:colOff>228600</xdr:colOff>
      <xdr:row>110</xdr:row>
      <xdr:rowOff>133350</xdr:rowOff>
    </xdr:to>
    <xdr:sp>
      <xdr:nvSpPr>
        <xdr:cNvPr id="5" name="ลูกศรเชื่อมต่อแบบตรง 17"/>
        <xdr:cNvSpPr>
          <a:spLocks/>
        </xdr:cNvSpPr>
      </xdr:nvSpPr>
      <xdr:spPr>
        <a:xfrm>
          <a:off x="6724650" y="29470350"/>
          <a:ext cx="3638550" cy="0"/>
        </a:xfrm>
        <a:prstGeom prst="straightConnector1">
          <a:avLst/>
        </a:prstGeom>
        <a:noFill/>
        <a:ln w="0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57150</xdr:colOff>
      <xdr:row>62</xdr:row>
      <xdr:rowOff>142875</xdr:rowOff>
    </xdr:from>
    <xdr:to>
      <xdr:col>16</xdr:col>
      <xdr:colOff>247650</xdr:colOff>
      <xdr:row>62</xdr:row>
      <xdr:rowOff>142875</xdr:rowOff>
    </xdr:to>
    <xdr:sp>
      <xdr:nvSpPr>
        <xdr:cNvPr id="6" name="ลูกศรเชื่อมต่อแบบตรง 17"/>
        <xdr:cNvSpPr>
          <a:spLocks/>
        </xdr:cNvSpPr>
      </xdr:nvSpPr>
      <xdr:spPr>
        <a:xfrm>
          <a:off x="8934450" y="16678275"/>
          <a:ext cx="1133475" cy="0"/>
        </a:xfrm>
        <a:prstGeom prst="straightConnector1">
          <a:avLst/>
        </a:prstGeom>
        <a:noFill/>
        <a:ln w="0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38100</xdr:colOff>
      <xdr:row>58</xdr:row>
      <xdr:rowOff>142875</xdr:rowOff>
    </xdr:from>
    <xdr:to>
      <xdr:col>10</xdr:col>
      <xdr:colOff>266700</xdr:colOff>
      <xdr:row>58</xdr:row>
      <xdr:rowOff>142875</xdr:rowOff>
    </xdr:to>
    <xdr:sp>
      <xdr:nvSpPr>
        <xdr:cNvPr id="7" name="ลูกศรเชื่อมต่อแบบตรง 17"/>
        <xdr:cNvSpPr>
          <a:spLocks/>
        </xdr:cNvSpPr>
      </xdr:nvSpPr>
      <xdr:spPr>
        <a:xfrm>
          <a:off x="7658100" y="15611475"/>
          <a:ext cx="542925" cy="0"/>
        </a:xfrm>
        <a:prstGeom prst="straightConnector1">
          <a:avLst/>
        </a:prstGeom>
        <a:noFill/>
        <a:ln w="0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66675</xdr:colOff>
      <xdr:row>6</xdr:row>
      <xdr:rowOff>152400</xdr:rowOff>
    </xdr:from>
    <xdr:to>
      <xdr:col>10</xdr:col>
      <xdr:colOff>238125</xdr:colOff>
      <xdr:row>6</xdr:row>
      <xdr:rowOff>152400</xdr:rowOff>
    </xdr:to>
    <xdr:sp>
      <xdr:nvSpPr>
        <xdr:cNvPr id="8" name="ลูกศรเชื่อมต่อแบบตรง 17"/>
        <xdr:cNvSpPr>
          <a:spLocks/>
        </xdr:cNvSpPr>
      </xdr:nvSpPr>
      <xdr:spPr>
        <a:xfrm>
          <a:off x="7058025" y="1752600"/>
          <a:ext cx="1114425" cy="0"/>
        </a:xfrm>
        <a:prstGeom prst="straightConnector1">
          <a:avLst/>
        </a:prstGeom>
        <a:noFill/>
        <a:ln w="0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57150</xdr:colOff>
      <xdr:row>16</xdr:row>
      <xdr:rowOff>142875</xdr:rowOff>
    </xdr:from>
    <xdr:to>
      <xdr:col>17</xdr:col>
      <xdr:colOff>238125</xdr:colOff>
      <xdr:row>16</xdr:row>
      <xdr:rowOff>142875</xdr:rowOff>
    </xdr:to>
    <xdr:sp>
      <xdr:nvSpPr>
        <xdr:cNvPr id="9" name="ลูกศรเชื่อมต่อแบบตรง 17"/>
        <xdr:cNvSpPr>
          <a:spLocks/>
        </xdr:cNvSpPr>
      </xdr:nvSpPr>
      <xdr:spPr>
        <a:xfrm>
          <a:off x="6734175" y="4410075"/>
          <a:ext cx="3638550" cy="0"/>
        </a:xfrm>
        <a:prstGeom prst="straightConnector1">
          <a:avLst/>
        </a:prstGeom>
        <a:noFill/>
        <a:ln w="0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57150</xdr:colOff>
      <xdr:row>32</xdr:row>
      <xdr:rowOff>142875</xdr:rowOff>
    </xdr:from>
    <xdr:to>
      <xdr:col>14</xdr:col>
      <xdr:colOff>285750</xdr:colOff>
      <xdr:row>32</xdr:row>
      <xdr:rowOff>142875</xdr:rowOff>
    </xdr:to>
    <xdr:sp>
      <xdr:nvSpPr>
        <xdr:cNvPr id="10" name="ลูกศรเชื่อมต่อแบบตรง 21"/>
        <xdr:cNvSpPr>
          <a:spLocks/>
        </xdr:cNvSpPr>
      </xdr:nvSpPr>
      <xdr:spPr>
        <a:xfrm>
          <a:off x="7362825" y="8677275"/>
          <a:ext cx="2114550" cy="0"/>
        </a:xfrm>
        <a:prstGeom prst="straightConnector1">
          <a:avLst/>
        </a:prstGeom>
        <a:noFill/>
        <a:ln w="0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47625</xdr:colOff>
      <xdr:row>84</xdr:row>
      <xdr:rowOff>142875</xdr:rowOff>
    </xdr:from>
    <xdr:to>
      <xdr:col>15</xdr:col>
      <xdr:colOff>276225</xdr:colOff>
      <xdr:row>84</xdr:row>
      <xdr:rowOff>142875</xdr:rowOff>
    </xdr:to>
    <xdr:sp>
      <xdr:nvSpPr>
        <xdr:cNvPr id="11" name="ลูกศรเชื่อมต่อแบบตรง 17"/>
        <xdr:cNvSpPr>
          <a:spLocks/>
        </xdr:cNvSpPr>
      </xdr:nvSpPr>
      <xdr:spPr>
        <a:xfrm>
          <a:off x="7667625" y="22545675"/>
          <a:ext cx="2114550" cy="0"/>
        </a:xfrm>
        <a:prstGeom prst="straightConnector1">
          <a:avLst/>
        </a:prstGeom>
        <a:noFill/>
        <a:ln w="0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85725</xdr:colOff>
      <xdr:row>11</xdr:row>
      <xdr:rowOff>142875</xdr:rowOff>
    </xdr:from>
    <xdr:to>
      <xdr:col>10</xdr:col>
      <xdr:colOff>257175</xdr:colOff>
      <xdr:row>11</xdr:row>
      <xdr:rowOff>142875</xdr:rowOff>
    </xdr:to>
    <xdr:sp>
      <xdr:nvSpPr>
        <xdr:cNvPr id="12" name="ลูกศรเชื่อมต่อแบบตรง 23"/>
        <xdr:cNvSpPr>
          <a:spLocks/>
        </xdr:cNvSpPr>
      </xdr:nvSpPr>
      <xdr:spPr>
        <a:xfrm>
          <a:off x="7077075" y="3076575"/>
          <a:ext cx="1114425" cy="0"/>
        </a:xfrm>
        <a:prstGeom prst="straightConnector1">
          <a:avLst/>
        </a:prstGeom>
        <a:noFill/>
        <a:ln w="0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38100</xdr:colOff>
      <xdr:row>70</xdr:row>
      <xdr:rowOff>161925</xdr:rowOff>
    </xdr:from>
    <xdr:to>
      <xdr:col>12</xdr:col>
      <xdr:colOff>285750</xdr:colOff>
      <xdr:row>70</xdr:row>
      <xdr:rowOff>161925</xdr:rowOff>
    </xdr:to>
    <xdr:sp>
      <xdr:nvSpPr>
        <xdr:cNvPr id="13" name="ลูกศรเชื่อมต่อแบบตรง 18"/>
        <xdr:cNvSpPr>
          <a:spLocks/>
        </xdr:cNvSpPr>
      </xdr:nvSpPr>
      <xdr:spPr>
        <a:xfrm>
          <a:off x="8601075" y="18830925"/>
          <a:ext cx="247650" cy="0"/>
        </a:xfrm>
        <a:prstGeom prst="straightConnector1">
          <a:avLst/>
        </a:prstGeom>
        <a:noFill/>
        <a:ln w="0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19050</xdr:colOff>
      <xdr:row>6</xdr:row>
      <xdr:rowOff>171450</xdr:rowOff>
    </xdr:from>
    <xdr:to>
      <xdr:col>16</xdr:col>
      <xdr:colOff>0</xdr:colOff>
      <xdr:row>6</xdr:row>
      <xdr:rowOff>171450</xdr:rowOff>
    </xdr:to>
    <xdr:sp>
      <xdr:nvSpPr>
        <xdr:cNvPr id="1" name="ลูกศรเชื่อมต่อแบบตรง 17"/>
        <xdr:cNvSpPr>
          <a:spLocks/>
        </xdr:cNvSpPr>
      </xdr:nvSpPr>
      <xdr:spPr>
        <a:xfrm flipV="1">
          <a:off x="9591675" y="1771650"/>
          <a:ext cx="295275" cy="0"/>
        </a:xfrm>
        <a:prstGeom prst="straightConnector1">
          <a:avLst/>
        </a:prstGeom>
        <a:noFill/>
        <a:ln w="0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9525</xdr:colOff>
      <xdr:row>14</xdr:row>
      <xdr:rowOff>152400</xdr:rowOff>
    </xdr:from>
    <xdr:to>
      <xdr:col>16</xdr:col>
      <xdr:colOff>0</xdr:colOff>
      <xdr:row>14</xdr:row>
      <xdr:rowOff>152400</xdr:rowOff>
    </xdr:to>
    <xdr:sp>
      <xdr:nvSpPr>
        <xdr:cNvPr id="2" name="ลูกศรเชื่อมต่อแบบตรง 17"/>
        <xdr:cNvSpPr>
          <a:spLocks/>
        </xdr:cNvSpPr>
      </xdr:nvSpPr>
      <xdr:spPr>
        <a:xfrm flipV="1">
          <a:off x="9582150" y="3886200"/>
          <a:ext cx="304800" cy="0"/>
        </a:xfrm>
        <a:prstGeom prst="straightConnector1">
          <a:avLst/>
        </a:prstGeom>
        <a:noFill/>
        <a:ln w="0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295275</xdr:colOff>
      <xdr:row>32</xdr:row>
      <xdr:rowOff>152400</xdr:rowOff>
    </xdr:from>
    <xdr:to>
      <xdr:col>12</xdr:col>
      <xdr:colOff>28575</xdr:colOff>
      <xdr:row>32</xdr:row>
      <xdr:rowOff>152400</xdr:rowOff>
    </xdr:to>
    <xdr:sp>
      <xdr:nvSpPr>
        <xdr:cNvPr id="3" name="ลูกศรเชื่อมต่อแบบตรง 17"/>
        <xdr:cNvSpPr>
          <a:spLocks/>
        </xdr:cNvSpPr>
      </xdr:nvSpPr>
      <xdr:spPr>
        <a:xfrm>
          <a:off x="8296275" y="8686800"/>
          <a:ext cx="361950" cy="0"/>
        </a:xfrm>
        <a:prstGeom prst="straightConnector1">
          <a:avLst/>
        </a:prstGeom>
        <a:noFill/>
        <a:ln w="0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295275</xdr:colOff>
      <xdr:row>45</xdr:row>
      <xdr:rowOff>152400</xdr:rowOff>
    </xdr:from>
    <xdr:to>
      <xdr:col>15</xdr:col>
      <xdr:colOff>9525</xdr:colOff>
      <xdr:row>45</xdr:row>
      <xdr:rowOff>152400</xdr:rowOff>
    </xdr:to>
    <xdr:sp>
      <xdr:nvSpPr>
        <xdr:cNvPr id="4" name="ลูกศรเชื่อมต่อแบบตรง 17"/>
        <xdr:cNvSpPr>
          <a:spLocks/>
        </xdr:cNvSpPr>
      </xdr:nvSpPr>
      <xdr:spPr>
        <a:xfrm>
          <a:off x="9239250" y="12153900"/>
          <a:ext cx="342900" cy="0"/>
        </a:xfrm>
        <a:prstGeom prst="straightConnector1">
          <a:avLst/>
        </a:prstGeom>
        <a:noFill/>
        <a:ln w="0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14</xdr:col>
      <xdr:colOff>19050</xdr:colOff>
      <xdr:row>58</xdr:row>
      <xdr:rowOff>142875</xdr:rowOff>
    </xdr:from>
    <xdr:to>
      <xdr:col>15</xdr:col>
      <xdr:colOff>9525</xdr:colOff>
      <xdr:row>58</xdr:row>
      <xdr:rowOff>142875</xdr:rowOff>
    </xdr:to>
    <xdr:sp>
      <xdr:nvSpPr>
        <xdr:cNvPr id="5" name="ลูกศรเชื่อมต่อแบบตรง 17"/>
        <xdr:cNvSpPr>
          <a:spLocks/>
        </xdr:cNvSpPr>
      </xdr:nvSpPr>
      <xdr:spPr>
        <a:xfrm>
          <a:off x="9277350" y="15611475"/>
          <a:ext cx="304800" cy="0"/>
        </a:xfrm>
        <a:prstGeom prst="straightConnector1">
          <a:avLst/>
        </a:prstGeom>
        <a:noFill/>
        <a:ln w="0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14</xdr:col>
      <xdr:colOff>19050</xdr:colOff>
      <xdr:row>63</xdr:row>
      <xdr:rowOff>123825</xdr:rowOff>
    </xdr:from>
    <xdr:to>
      <xdr:col>15</xdr:col>
      <xdr:colOff>0</xdr:colOff>
      <xdr:row>63</xdr:row>
      <xdr:rowOff>133350</xdr:rowOff>
    </xdr:to>
    <xdr:sp>
      <xdr:nvSpPr>
        <xdr:cNvPr id="6" name="ลูกศรเชื่อมต่อแบบตรง 17"/>
        <xdr:cNvSpPr>
          <a:spLocks/>
        </xdr:cNvSpPr>
      </xdr:nvSpPr>
      <xdr:spPr>
        <a:xfrm flipV="1">
          <a:off x="9277350" y="16925925"/>
          <a:ext cx="295275" cy="9525"/>
        </a:xfrm>
        <a:prstGeom prst="straightConnector1">
          <a:avLst/>
        </a:prstGeom>
        <a:noFill/>
        <a:ln w="0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9525</xdr:colOff>
      <xdr:row>68</xdr:row>
      <xdr:rowOff>123825</xdr:rowOff>
    </xdr:from>
    <xdr:to>
      <xdr:col>11</xdr:col>
      <xdr:colOff>295275</xdr:colOff>
      <xdr:row>68</xdr:row>
      <xdr:rowOff>133350</xdr:rowOff>
    </xdr:to>
    <xdr:sp>
      <xdr:nvSpPr>
        <xdr:cNvPr id="7" name="ลูกศรเชื่อมต่อแบบตรง 17"/>
        <xdr:cNvSpPr>
          <a:spLocks/>
        </xdr:cNvSpPr>
      </xdr:nvSpPr>
      <xdr:spPr>
        <a:xfrm flipV="1">
          <a:off x="8324850" y="18259425"/>
          <a:ext cx="285750" cy="9525"/>
        </a:xfrm>
        <a:prstGeom prst="straightConnector1">
          <a:avLst/>
        </a:prstGeom>
        <a:noFill/>
        <a:ln w="0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84</xdr:row>
      <xdr:rowOff>152400</xdr:rowOff>
    </xdr:from>
    <xdr:to>
      <xdr:col>13</xdr:col>
      <xdr:colOff>9525</xdr:colOff>
      <xdr:row>84</xdr:row>
      <xdr:rowOff>152400</xdr:rowOff>
    </xdr:to>
    <xdr:sp>
      <xdr:nvSpPr>
        <xdr:cNvPr id="8" name="ลูกศรเชื่อมต่อแบบตรง 17"/>
        <xdr:cNvSpPr>
          <a:spLocks/>
        </xdr:cNvSpPr>
      </xdr:nvSpPr>
      <xdr:spPr>
        <a:xfrm>
          <a:off x="8629650" y="22555200"/>
          <a:ext cx="323850" cy="0"/>
        </a:xfrm>
        <a:prstGeom prst="straightConnector1">
          <a:avLst/>
        </a:prstGeom>
        <a:noFill/>
        <a:ln w="0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110</xdr:row>
      <xdr:rowOff>152400</xdr:rowOff>
    </xdr:from>
    <xdr:to>
      <xdr:col>13</xdr:col>
      <xdr:colOff>9525</xdr:colOff>
      <xdr:row>110</xdr:row>
      <xdr:rowOff>152400</xdr:rowOff>
    </xdr:to>
    <xdr:sp>
      <xdr:nvSpPr>
        <xdr:cNvPr id="9" name="ลูกศรเชื่อมต่อแบบตรง 17"/>
        <xdr:cNvSpPr>
          <a:spLocks/>
        </xdr:cNvSpPr>
      </xdr:nvSpPr>
      <xdr:spPr>
        <a:xfrm>
          <a:off x="8629650" y="29489400"/>
          <a:ext cx="323850" cy="0"/>
        </a:xfrm>
        <a:prstGeom prst="straightConnector1">
          <a:avLst/>
        </a:prstGeom>
        <a:noFill/>
        <a:ln w="0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28575</xdr:colOff>
      <xdr:row>136</xdr:row>
      <xdr:rowOff>152400</xdr:rowOff>
    </xdr:from>
    <xdr:to>
      <xdr:col>11</xdr:col>
      <xdr:colOff>276225</xdr:colOff>
      <xdr:row>136</xdr:row>
      <xdr:rowOff>152400</xdr:rowOff>
    </xdr:to>
    <xdr:sp>
      <xdr:nvSpPr>
        <xdr:cNvPr id="10" name="ลูกศรเชื่อมต่อแบบตรง 17"/>
        <xdr:cNvSpPr>
          <a:spLocks/>
        </xdr:cNvSpPr>
      </xdr:nvSpPr>
      <xdr:spPr>
        <a:xfrm>
          <a:off x="8343900" y="36423600"/>
          <a:ext cx="247650" cy="0"/>
        </a:xfrm>
        <a:prstGeom prst="straightConnector1">
          <a:avLst/>
        </a:prstGeom>
        <a:noFill/>
        <a:ln w="0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6</xdr:row>
      <xdr:rowOff>161925</xdr:rowOff>
    </xdr:from>
    <xdr:to>
      <xdr:col>17</xdr:col>
      <xdr:colOff>209550</xdr:colOff>
      <xdr:row>6</xdr:row>
      <xdr:rowOff>161925</xdr:rowOff>
    </xdr:to>
    <xdr:sp>
      <xdr:nvSpPr>
        <xdr:cNvPr id="1" name="ลูกศรเชื่อมต่อแบบตรง 17"/>
        <xdr:cNvSpPr>
          <a:spLocks/>
        </xdr:cNvSpPr>
      </xdr:nvSpPr>
      <xdr:spPr>
        <a:xfrm>
          <a:off x="6553200" y="1762125"/>
          <a:ext cx="3619500" cy="0"/>
        </a:xfrm>
        <a:prstGeom prst="straightConnector1">
          <a:avLst/>
        </a:prstGeom>
        <a:noFill/>
        <a:ln w="0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28575</xdr:colOff>
      <xdr:row>56</xdr:row>
      <xdr:rowOff>142875</xdr:rowOff>
    </xdr:from>
    <xdr:to>
      <xdr:col>9</xdr:col>
      <xdr:colOff>257175</xdr:colOff>
      <xdr:row>56</xdr:row>
      <xdr:rowOff>142875</xdr:rowOff>
    </xdr:to>
    <xdr:sp>
      <xdr:nvSpPr>
        <xdr:cNvPr id="2" name="ลูกศรเชื่อมต่อแบบตรง 18"/>
        <xdr:cNvSpPr>
          <a:spLocks/>
        </xdr:cNvSpPr>
      </xdr:nvSpPr>
      <xdr:spPr>
        <a:xfrm>
          <a:off x="7162800" y="15078075"/>
          <a:ext cx="542925" cy="0"/>
        </a:xfrm>
        <a:prstGeom prst="straightConnector1">
          <a:avLst/>
        </a:prstGeom>
        <a:noFill/>
        <a:ln w="0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28575</xdr:colOff>
      <xdr:row>13</xdr:row>
      <xdr:rowOff>152400</xdr:rowOff>
    </xdr:from>
    <xdr:to>
      <xdr:col>13</xdr:col>
      <xdr:colOff>257175</xdr:colOff>
      <xdr:row>13</xdr:row>
      <xdr:rowOff>152400</xdr:rowOff>
    </xdr:to>
    <xdr:sp>
      <xdr:nvSpPr>
        <xdr:cNvPr id="3" name="ลูกศรเชื่อมต่อแบบตรง 18"/>
        <xdr:cNvSpPr>
          <a:spLocks/>
        </xdr:cNvSpPr>
      </xdr:nvSpPr>
      <xdr:spPr>
        <a:xfrm>
          <a:off x="8420100" y="3619500"/>
          <a:ext cx="542925" cy="0"/>
        </a:xfrm>
        <a:prstGeom prst="straightConnector1">
          <a:avLst/>
        </a:prstGeom>
        <a:noFill/>
        <a:ln w="0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28575</xdr:colOff>
      <xdr:row>31</xdr:row>
      <xdr:rowOff>161925</xdr:rowOff>
    </xdr:from>
    <xdr:to>
      <xdr:col>16</xdr:col>
      <xdr:colOff>257175</xdr:colOff>
      <xdr:row>31</xdr:row>
      <xdr:rowOff>161925</xdr:rowOff>
    </xdr:to>
    <xdr:sp>
      <xdr:nvSpPr>
        <xdr:cNvPr id="4" name="ลูกศรเชื่อมต่อแบบตรง 21"/>
        <xdr:cNvSpPr>
          <a:spLocks/>
        </xdr:cNvSpPr>
      </xdr:nvSpPr>
      <xdr:spPr>
        <a:xfrm>
          <a:off x="7791450" y="8429625"/>
          <a:ext cx="2114550" cy="0"/>
        </a:xfrm>
        <a:prstGeom prst="straightConnector1">
          <a:avLst/>
        </a:prstGeom>
        <a:noFill/>
        <a:ln w="0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28575</xdr:colOff>
      <xdr:row>35</xdr:row>
      <xdr:rowOff>152400</xdr:rowOff>
    </xdr:from>
    <xdr:to>
      <xdr:col>16</xdr:col>
      <xdr:colOff>257175</xdr:colOff>
      <xdr:row>35</xdr:row>
      <xdr:rowOff>152400</xdr:rowOff>
    </xdr:to>
    <xdr:sp>
      <xdr:nvSpPr>
        <xdr:cNvPr id="5" name="ลูกศรเชื่อมต่อแบบตรง 21"/>
        <xdr:cNvSpPr>
          <a:spLocks/>
        </xdr:cNvSpPr>
      </xdr:nvSpPr>
      <xdr:spPr>
        <a:xfrm>
          <a:off x="7791450" y="9486900"/>
          <a:ext cx="2114550" cy="0"/>
        </a:xfrm>
        <a:prstGeom prst="straightConnector1">
          <a:avLst/>
        </a:prstGeom>
        <a:noFill/>
        <a:ln w="0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6</xdr:row>
      <xdr:rowOff>161925</xdr:rowOff>
    </xdr:from>
    <xdr:to>
      <xdr:col>17</xdr:col>
      <xdr:colOff>238125</xdr:colOff>
      <xdr:row>6</xdr:row>
      <xdr:rowOff>161925</xdr:rowOff>
    </xdr:to>
    <xdr:sp>
      <xdr:nvSpPr>
        <xdr:cNvPr id="1" name="ลูกศรเชื่อมต่อแบบตรง 17"/>
        <xdr:cNvSpPr>
          <a:spLocks/>
        </xdr:cNvSpPr>
      </xdr:nvSpPr>
      <xdr:spPr>
        <a:xfrm>
          <a:off x="6562725" y="1809750"/>
          <a:ext cx="3638550" cy="0"/>
        </a:xfrm>
        <a:prstGeom prst="straightConnector1">
          <a:avLst/>
        </a:prstGeom>
        <a:noFill/>
        <a:ln w="0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57150</xdr:colOff>
      <xdr:row>17</xdr:row>
      <xdr:rowOff>209550</xdr:rowOff>
    </xdr:from>
    <xdr:to>
      <xdr:col>17</xdr:col>
      <xdr:colOff>238125</xdr:colOff>
      <xdr:row>17</xdr:row>
      <xdr:rowOff>209550</xdr:rowOff>
    </xdr:to>
    <xdr:sp>
      <xdr:nvSpPr>
        <xdr:cNvPr id="2" name="ลูกศรเชื่อมต่อแบบตรง 17"/>
        <xdr:cNvSpPr>
          <a:spLocks/>
        </xdr:cNvSpPr>
      </xdr:nvSpPr>
      <xdr:spPr>
        <a:xfrm>
          <a:off x="6562725" y="5314950"/>
          <a:ext cx="3638550" cy="0"/>
        </a:xfrm>
        <a:prstGeom prst="straightConnector1">
          <a:avLst/>
        </a:prstGeom>
        <a:noFill/>
        <a:ln w="0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16</xdr:col>
      <xdr:colOff>47625</xdr:colOff>
      <xdr:row>80</xdr:row>
      <xdr:rowOff>180975</xdr:rowOff>
    </xdr:from>
    <xdr:to>
      <xdr:col>17</xdr:col>
      <xdr:colOff>228600</xdr:colOff>
      <xdr:row>80</xdr:row>
      <xdr:rowOff>180975</xdr:rowOff>
    </xdr:to>
    <xdr:sp>
      <xdr:nvSpPr>
        <xdr:cNvPr id="3" name="ลูกศรเชื่อมต่อแบบตรง 17"/>
        <xdr:cNvSpPr>
          <a:spLocks/>
        </xdr:cNvSpPr>
      </xdr:nvSpPr>
      <xdr:spPr>
        <a:xfrm>
          <a:off x="9696450" y="25088850"/>
          <a:ext cx="495300" cy="0"/>
        </a:xfrm>
        <a:prstGeom prst="straightConnector1">
          <a:avLst/>
        </a:prstGeom>
        <a:noFill/>
        <a:ln w="0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66675</xdr:colOff>
      <xdr:row>100</xdr:row>
      <xdr:rowOff>180975</xdr:rowOff>
    </xdr:from>
    <xdr:to>
      <xdr:col>17</xdr:col>
      <xdr:colOff>247650</xdr:colOff>
      <xdr:row>100</xdr:row>
      <xdr:rowOff>180975</xdr:rowOff>
    </xdr:to>
    <xdr:sp>
      <xdr:nvSpPr>
        <xdr:cNvPr id="4" name="ลูกศรเชื่อมต่อแบบตรง 17"/>
        <xdr:cNvSpPr>
          <a:spLocks/>
        </xdr:cNvSpPr>
      </xdr:nvSpPr>
      <xdr:spPr>
        <a:xfrm>
          <a:off x="6572250" y="31375350"/>
          <a:ext cx="3638550" cy="0"/>
        </a:xfrm>
        <a:prstGeom prst="straightConnector1">
          <a:avLst/>
        </a:prstGeom>
        <a:noFill/>
        <a:ln w="0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180975</xdr:colOff>
      <xdr:row>117</xdr:row>
      <xdr:rowOff>200025</xdr:rowOff>
    </xdr:from>
    <xdr:to>
      <xdr:col>17</xdr:col>
      <xdr:colOff>247650</xdr:colOff>
      <xdr:row>117</xdr:row>
      <xdr:rowOff>200025</xdr:rowOff>
    </xdr:to>
    <xdr:sp>
      <xdr:nvSpPr>
        <xdr:cNvPr id="5" name="ลูกศรเชื่อมต่อแบบตรง 17"/>
        <xdr:cNvSpPr>
          <a:spLocks/>
        </xdr:cNvSpPr>
      </xdr:nvSpPr>
      <xdr:spPr>
        <a:xfrm>
          <a:off x="7000875" y="36737925"/>
          <a:ext cx="3209925" cy="0"/>
        </a:xfrm>
        <a:prstGeom prst="straightConnector1">
          <a:avLst/>
        </a:prstGeom>
        <a:noFill/>
        <a:ln w="0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95250</xdr:colOff>
      <xdr:row>174</xdr:row>
      <xdr:rowOff>152400</xdr:rowOff>
    </xdr:from>
    <xdr:to>
      <xdr:col>17</xdr:col>
      <xdr:colOff>276225</xdr:colOff>
      <xdr:row>174</xdr:row>
      <xdr:rowOff>152400</xdr:rowOff>
    </xdr:to>
    <xdr:sp>
      <xdr:nvSpPr>
        <xdr:cNvPr id="6" name="ลูกศรเชื่อมต่อแบบตรง 17"/>
        <xdr:cNvSpPr>
          <a:spLocks/>
        </xdr:cNvSpPr>
      </xdr:nvSpPr>
      <xdr:spPr>
        <a:xfrm>
          <a:off x="6600825" y="52654200"/>
          <a:ext cx="3638550" cy="0"/>
        </a:xfrm>
        <a:prstGeom prst="straightConnector1">
          <a:avLst/>
        </a:prstGeom>
        <a:noFill/>
        <a:ln w="0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66675</xdr:colOff>
      <xdr:row>59</xdr:row>
      <xdr:rowOff>161925</xdr:rowOff>
    </xdr:from>
    <xdr:to>
      <xdr:col>17</xdr:col>
      <xdr:colOff>209550</xdr:colOff>
      <xdr:row>59</xdr:row>
      <xdr:rowOff>161925</xdr:rowOff>
    </xdr:to>
    <xdr:sp>
      <xdr:nvSpPr>
        <xdr:cNvPr id="7" name="ลูกศรเชื่อมต่อแบบตรง 17"/>
        <xdr:cNvSpPr>
          <a:spLocks/>
        </xdr:cNvSpPr>
      </xdr:nvSpPr>
      <xdr:spPr>
        <a:xfrm>
          <a:off x="7829550" y="18468975"/>
          <a:ext cx="2343150" cy="0"/>
        </a:xfrm>
        <a:prstGeom prst="straightConnector1">
          <a:avLst/>
        </a:prstGeom>
        <a:noFill/>
        <a:ln w="317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57150</xdr:colOff>
      <xdr:row>18</xdr:row>
      <xdr:rowOff>161925</xdr:rowOff>
    </xdr:from>
    <xdr:to>
      <xdr:col>17</xdr:col>
      <xdr:colOff>238125</xdr:colOff>
      <xdr:row>18</xdr:row>
      <xdr:rowOff>161925</xdr:rowOff>
    </xdr:to>
    <xdr:sp>
      <xdr:nvSpPr>
        <xdr:cNvPr id="8" name="ลูกศรเชื่อมต่อแบบตรง 17"/>
        <xdr:cNvSpPr>
          <a:spLocks/>
        </xdr:cNvSpPr>
      </xdr:nvSpPr>
      <xdr:spPr>
        <a:xfrm>
          <a:off x="6562725" y="5581650"/>
          <a:ext cx="3638550" cy="0"/>
        </a:xfrm>
        <a:prstGeom prst="straightConnector1">
          <a:avLst/>
        </a:prstGeom>
        <a:noFill/>
        <a:ln w="0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57150</xdr:colOff>
      <xdr:row>73</xdr:row>
      <xdr:rowOff>190500</xdr:rowOff>
    </xdr:from>
    <xdr:to>
      <xdr:col>17</xdr:col>
      <xdr:colOff>238125</xdr:colOff>
      <xdr:row>73</xdr:row>
      <xdr:rowOff>190500</xdr:rowOff>
    </xdr:to>
    <xdr:sp>
      <xdr:nvSpPr>
        <xdr:cNvPr id="9" name="ลูกศรเชื่อมต่อแบบตรง 17"/>
        <xdr:cNvSpPr>
          <a:spLocks/>
        </xdr:cNvSpPr>
      </xdr:nvSpPr>
      <xdr:spPr>
        <a:xfrm>
          <a:off x="6562725" y="22898100"/>
          <a:ext cx="3638550" cy="0"/>
        </a:xfrm>
        <a:prstGeom prst="straightConnector1">
          <a:avLst/>
        </a:prstGeom>
        <a:noFill/>
        <a:ln w="0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19050</xdr:colOff>
      <xdr:row>32</xdr:row>
      <xdr:rowOff>180975</xdr:rowOff>
    </xdr:from>
    <xdr:to>
      <xdr:col>15</xdr:col>
      <xdr:colOff>276225</xdr:colOff>
      <xdr:row>32</xdr:row>
      <xdr:rowOff>180975</xdr:rowOff>
    </xdr:to>
    <xdr:sp>
      <xdr:nvSpPr>
        <xdr:cNvPr id="10" name="ลูกศรเชื่อมต่อแบบตรง 17"/>
        <xdr:cNvSpPr>
          <a:spLocks/>
        </xdr:cNvSpPr>
      </xdr:nvSpPr>
      <xdr:spPr>
        <a:xfrm>
          <a:off x="7467600" y="10001250"/>
          <a:ext cx="2143125" cy="0"/>
        </a:xfrm>
        <a:prstGeom prst="straightConnector1">
          <a:avLst/>
        </a:prstGeom>
        <a:noFill/>
        <a:ln w="317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17</xdr:col>
      <xdr:colOff>9525</xdr:colOff>
      <xdr:row>95</xdr:row>
      <xdr:rowOff>180975</xdr:rowOff>
    </xdr:from>
    <xdr:to>
      <xdr:col>17</xdr:col>
      <xdr:colOff>295275</xdr:colOff>
      <xdr:row>95</xdr:row>
      <xdr:rowOff>180975</xdr:rowOff>
    </xdr:to>
    <xdr:sp>
      <xdr:nvSpPr>
        <xdr:cNvPr id="11" name="ลูกศรเชื่อมต่อแบบตรง 17"/>
        <xdr:cNvSpPr>
          <a:spLocks/>
        </xdr:cNvSpPr>
      </xdr:nvSpPr>
      <xdr:spPr>
        <a:xfrm>
          <a:off x="9972675" y="29803725"/>
          <a:ext cx="285750" cy="0"/>
        </a:xfrm>
        <a:prstGeom prst="straightConnector1">
          <a:avLst/>
        </a:prstGeom>
        <a:noFill/>
        <a:ln w="0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17</xdr:col>
      <xdr:colOff>0</xdr:colOff>
      <xdr:row>96</xdr:row>
      <xdr:rowOff>171450</xdr:rowOff>
    </xdr:from>
    <xdr:to>
      <xdr:col>17</xdr:col>
      <xdr:colOff>285750</xdr:colOff>
      <xdr:row>96</xdr:row>
      <xdr:rowOff>171450</xdr:rowOff>
    </xdr:to>
    <xdr:sp>
      <xdr:nvSpPr>
        <xdr:cNvPr id="12" name="ลูกศรเชื่อมต่อแบบตรง 17"/>
        <xdr:cNvSpPr>
          <a:spLocks/>
        </xdr:cNvSpPr>
      </xdr:nvSpPr>
      <xdr:spPr>
        <a:xfrm>
          <a:off x="9963150" y="30108525"/>
          <a:ext cx="285750" cy="0"/>
        </a:xfrm>
        <a:prstGeom prst="straightConnector1">
          <a:avLst/>
        </a:prstGeom>
        <a:noFill/>
        <a:ln w="0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76200</xdr:colOff>
      <xdr:row>139</xdr:row>
      <xdr:rowOff>161925</xdr:rowOff>
    </xdr:from>
    <xdr:to>
      <xdr:col>17</xdr:col>
      <xdr:colOff>257175</xdr:colOff>
      <xdr:row>139</xdr:row>
      <xdr:rowOff>161925</xdr:rowOff>
    </xdr:to>
    <xdr:sp>
      <xdr:nvSpPr>
        <xdr:cNvPr id="13" name="ลูกศรเชื่อมต่อแบบตรง 17"/>
        <xdr:cNvSpPr>
          <a:spLocks/>
        </xdr:cNvSpPr>
      </xdr:nvSpPr>
      <xdr:spPr>
        <a:xfrm>
          <a:off x="6581775" y="43329225"/>
          <a:ext cx="3638550" cy="0"/>
        </a:xfrm>
        <a:prstGeom prst="straightConnector1">
          <a:avLst/>
        </a:prstGeom>
        <a:noFill/>
        <a:ln w="0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9525</xdr:colOff>
      <xdr:row>29</xdr:row>
      <xdr:rowOff>171450</xdr:rowOff>
    </xdr:from>
    <xdr:to>
      <xdr:col>15</xdr:col>
      <xdr:colOff>266700</xdr:colOff>
      <xdr:row>29</xdr:row>
      <xdr:rowOff>171450</xdr:rowOff>
    </xdr:to>
    <xdr:sp>
      <xdr:nvSpPr>
        <xdr:cNvPr id="14" name="ลูกศรเชื่อมต่อแบบตรง 17"/>
        <xdr:cNvSpPr>
          <a:spLocks/>
        </xdr:cNvSpPr>
      </xdr:nvSpPr>
      <xdr:spPr>
        <a:xfrm>
          <a:off x="7458075" y="9048750"/>
          <a:ext cx="2143125" cy="0"/>
        </a:xfrm>
        <a:prstGeom prst="straightConnector1">
          <a:avLst/>
        </a:prstGeom>
        <a:noFill/>
        <a:ln w="317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38100</xdr:colOff>
      <xdr:row>40</xdr:row>
      <xdr:rowOff>152400</xdr:rowOff>
    </xdr:from>
    <xdr:to>
      <xdr:col>15</xdr:col>
      <xdr:colOff>295275</xdr:colOff>
      <xdr:row>40</xdr:row>
      <xdr:rowOff>152400</xdr:rowOff>
    </xdr:to>
    <xdr:sp>
      <xdr:nvSpPr>
        <xdr:cNvPr id="15" name="ลูกศรเชื่อมต่อแบบตรง 17"/>
        <xdr:cNvSpPr>
          <a:spLocks/>
        </xdr:cNvSpPr>
      </xdr:nvSpPr>
      <xdr:spPr>
        <a:xfrm>
          <a:off x="7486650" y="12487275"/>
          <a:ext cx="2143125" cy="0"/>
        </a:xfrm>
        <a:prstGeom prst="straightConnector1">
          <a:avLst/>
        </a:prstGeom>
        <a:noFill/>
        <a:ln w="317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28575</xdr:colOff>
      <xdr:row>51</xdr:row>
      <xdr:rowOff>171450</xdr:rowOff>
    </xdr:from>
    <xdr:to>
      <xdr:col>15</xdr:col>
      <xdr:colOff>285750</xdr:colOff>
      <xdr:row>51</xdr:row>
      <xdr:rowOff>171450</xdr:rowOff>
    </xdr:to>
    <xdr:sp>
      <xdr:nvSpPr>
        <xdr:cNvPr id="16" name="ลูกศรเชื่อมต่อแบบตรง 17"/>
        <xdr:cNvSpPr>
          <a:spLocks/>
        </xdr:cNvSpPr>
      </xdr:nvSpPr>
      <xdr:spPr>
        <a:xfrm>
          <a:off x="7477125" y="15963900"/>
          <a:ext cx="2143125" cy="0"/>
        </a:xfrm>
        <a:prstGeom prst="straightConnector1">
          <a:avLst/>
        </a:prstGeom>
        <a:noFill/>
        <a:ln w="317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38100</xdr:colOff>
      <xdr:row>124</xdr:row>
      <xdr:rowOff>161925</xdr:rowOff>
    </xdr:from>
    <xdr:to>
      <xdr:col>17</xdr:col>
      <xdr:colOff>219075</xdr:colOff>
      <xdr:row>124</xdr:row>
      <xdr:rowOff>161925</xdr:rowOff>
    </xdr:to>
    <xdr:sp>
      <xdr:nvSpPr>
        <xdr:cNvPr id="17" name="ลูกศรเชื่อมต่อแบบตรง 17"/>
        <xdr:cNvSpPr>
          <a:spLocks/>
        </xdr:cNvSpPr>
      </xdr:nvSpPr>
      <xdr:spPr>
        <a:xfrm>
          <a:off x="6543675" y="38900100"/>
          <a:ext cx="3638550" cy="0"/>
        </a:xfrm>
        <a:prstGeom prst="straightConnector1">
          <a:avLst/>
        </a:prstGeom>
        <a:noFill/>
        <a:ln w="0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17</xdr:col>
      <xdr:colOff>0</xdr:colOff>
      <xdr:row>151</xdr:row>
      <xdr:rowOff>152400</xdr:rowOff>
    </xdr:from>
    <xdr:to>
      <xdr:col>17</xdr:col>
      <xdr:colOff>285750</xdr:colOff>
      <xdr:row>151</xdr:row>
      <xdr:rowOff>152400</xdr:rowOff>
    </xdr:to>
    <xdr:sp>
      <xdr:nvSpPr>
        <xdr:cNvPr id="18" name="ลูกศรเชื่อมต่อแบบตรง 17"/>
        <xdr:cNvSpPr>
          <a:spLocks/>
        </xdr:cNvSpPr>
      </xdr:nvSpPr>
      <xdr:spPr>
        <a:xfrm>
          <a:off x="9963150" y="46520100"/>
          <a:ext cx="285750" cy="0"/>
        </a:xfrm>
        <a:prstGeom prst="straightConnector1">
          <a:avLst/>
        </a:prstGeom>
        <a:noFill/>
        <a:ln w="0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66675</xdr:colOff>
      <xdr:row>165</xdr:row>
      <xdr:rowOff>123825</xdr:rowOff>
    </xdr:from>
    <xdr:to>
      <xdr:col>17</xdr:col>
      <xdr:colOff>247650</xdr:colOff>
      <xdr:row>165</xdr:row>
      <xdr:rowOff>123825</xdr:rowOff>
    </xdr:to>
    <xdr:sp>
      <xdr:nvSpPr>
        <xdr:cNvPr id="19" name="ลูกศรเชื่อมต่อแบบตรง 17"/>
        <xdr:cNvSpPr>
          <a:spLocks/>
        </xdr:cNvSpPr>
      </xdr:nvSpPr>
      <xdr:spPr>
        <a:xfrm>
          <a:off x="6572250" y="50225325"/>
          <a:ext cx="3638550" cy="0"/>
        </a:xfrm>
        <a:prstGeom prst="straightConnector1">
          <a:avLst/>
        </a:prstGeom>
        <a:noFill/>
        <a:ln w="0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57150</xdr:colOff>
      <xdr:row>145</xdr:row>
      <xdr:rowOff>142875</xdr:rowOff>
    </xdr:from>
    <xdr:to>
      <xdr:col>17</xdr:col>
      <xdr:colOff>238125</xdr:colOff>
      <xdr:row>145</xdr:row>
      <xdr:rowOff>142875</xdr:rowOff>
    </xdr:to>
    <xdr:sp>
      <xdr:nvSpPr>
        <xdr:cNvPr id="20" name="ลูกศรเชื่อมต่อแบบตรง 17"/>
        <xdr:cNvSpPr>
          <a:spLocks/>
        </xdr:cNvSpPr>
      </xdr:nvSpPr>
      <xdr:spPr>
        <a:xfrm>
          <a:off x="6562725" y="44910375"/>
          <a:ext cx="3638550" cy="0"/>
        </a:xfrm>
        <a:prstGeom prst="straightConnector1">
          <a:avLst/>
        </a:prstGeom>
        <a:noFill/>
        <a:ln w="0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6</xdr:row>
      <xdr:rowOff>142875</xdr:rowOff>
    </xdr:from>
    <xdr:to>
      <xdr:col>17</xdr:col>
      <xdr:colOff>238125</xdr:colOff>
      <xdr:row>6</xdr:row>
      <xdr:rowOff>142875</xdr:rowOff>
    </xdr:to>
    <xdr:sp>
      <xdr:nvSpPr>
        <xdr:cNvPr id="1" name="ลูกศรเชื่อมต่อแบบตรง 17"/>
        <xdr:cNvSpPr>
          <a:spLocks/>
        </xdr:cNvSpPr>
      </xdr:nvSpPr>
      <xdr:spPr>
        <a:xfrm>
          <a:off x="6667500" y="1743075"/>
          <a:ext cx="3638550" cy="0"/>
        </a:xfrm>
        <a:prstGeom prst="straightConnector1">
          <a:avLst/>
        </a:prstGeom>
        <a:noFill/>
        <a:ln w="0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76200</xdr:colOff>
      <xdr:row>32</xdr:row>
      <xdr:rowOff>142875</xdr:rowOff>
    </xdr:from>
    <xdr:to>
      <xdr:col>17</xdr:col>
      <xdr:colOff>257175</xdr:colOff>
      <xdr:row>32</xdr:row>
      <xdr:rowOff>142875</xdr:rowOff>
    </xdr:to>
    <xdr:sp>
      <xdr:nvSpPr>
        <xdr:cNvPr id="2" name="ลูกศรเชื่อมต่อแบบตรง 17"/>
        <xdr:cNvSpPr>
          <a:spLocks/>
        </xdr:cNvSpPr>
      </xdr:nvSpPr>
      <xdr:spPr>
        <a:xfrm>
          <a:off x="6686550" y="8677275"/>
          <a:ext cx="3638550" cy="0"/>
        </a:xfrm>
        <a:prstGeom prst="straightConnector1">
          <a:avLst/>
        </a:prstGeom>
        <a:noFill/>
        <a:ln w="0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85725</xdr:colOff>
      <xdr:row>37</xdr:row>
      <xdr:rowOff>152400</xdr:rowOff>
    </xdr:from>
    <xdr:to>
      <xdr:col>17</xdr:col>
      <xdr:colOff>276225</xdr:colOff>
      <xdr:row>37</xdr:row>
      <xdr:rowOff>152400</xdr:rowOff>
    </xdr:to>
    <xdr:sp>
      <xdr:nvSpPr>
        <xdr:cNvPr id="3" name="ลูกศรเชื่อมต่อแบบตรง 17"/>
        <xdr:cNvSpPr>
          <a:spLocks/>
        </xdr:cNvSpPr>
      </xdr:nvSpPr>
      <xdr:spPr>
        <a:xfrm>
          <a:off x="6696075" y="10020300"/>
          <a:ext cx="3648075" cy="0"/>
        </a:xfrm>
        <a:prstGeom prst="straightConnector1">
          <a:avLst/>
        </a:prstGeom>
        <a:noFill/>
        <a:ln w="0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16</xdr:col>
      <xdr:colOff>19050</xdr:colOff>
      <xdr:row>122</xdr:row>
      <xdr:rowOff>161925</xdr:rowOff>
    </xdr:from>
    <xdr:to>
      <xdr:col>16</xdr:col>
      <xdr:colOff>304800</xdr:colOff>
      <xdr:row>122</xdr:row>
      <xdr:rowOff>161925</xdr:rowOff>
    </xdr:to>
    <xdr:sp>
      <xdr:nvSpPr>
        <xdr:cNvPr id="4" name="ลูกศรเชื่อมต่อแบบตรง 17"/>
        <xdr:cNvSpPr>
          <a:spLocks/>
        </xdr:cNvSpPr>
      </xdr:nvSpPr>
      <xdr:spPr>
        <a:xfrm>
          <a:off x="9772650" y="32727900"/>
          <a:ext cx="285750" cy="0"/>
        </a:xfrm>
        <a:prstGeom prst="straightConnector1">
          <a:avLst/>
        </a:prstGeom>
        <a:noFill/>
        <a:ln w="0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47625</xdr:colOff>
      <xdr:row>10</xdr:row>
      <xdr:rowOff>152400</xdr:rowOff>
    </xdr:from>
    <xdr:to>
      <xdr:col>13</xdr:col>
      <xdr:colOff>295275</xdr:colOff>
      <xdr:row>10</xdr:row>
      <xdr:rowOff>152400</xdr:rowOff>
    </xdr:to>
    <xdr:sp>
      <xdr:nvSpPr>
        <xdr:cNvPr id="5" name="ลูกศรเชื่อมต่อแบบตรง 17"/>
        <xdr:cNvSpPr>
          <a:spLocks/>
        </xdr:cNvSpPr>
      </xdr:nvSpPr>
      <xdr:spPr>
        <a:xfrm>
          <a:off x="8858250" y="2819400"/>
          <a:ext cx="247650" cy="0"/>
        </a:xfrm>
        <a:prstGeom prst="straightConnector1">
          <a:avLst/>
        </a:prstGeom>
        <a:noFill/>
        <a:ln w="0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76200</xdr:colOff>
      <xdr:row>14</xdr:row>
      <xdr:rowOff>142875</xdr:rowOff>
    </xdr:from>
    <xdr:to>
      <xdr:col>17</xdr:col>
      <xdr:colOff>257175</xdr:colOff>
      <xdr:row>14</xdr:row>
      <xdr:rowOff>142875</xdr:rowOff>
    </xdr:to>
    <xdr:sp>
      <xdr:nvSpPr>
        <xdr:cNvPr id="6" name="ลูกศรเชื่อมต่อแบบตรง 17"/>
        <xdr:cNvSpPr>
          <a:spLocks/>
        </xdr:cNvSpPr>
      </xdr:nvSpPr>
      <xdr:spPr>
        <a:xfrm>
          <a:off x="6686550" y="3876675"/>
          <a:ext cx="3638550" cy="0"/>
        </a:xfrm>
        <a:prstGeom prst="straightConnector1">
          <a:avLst/>
        </a:prstGeom>
        <a:noFill/>
        <a:ln w="0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28575</xdr:colOff>
      <xdr:row>58</xdr:row>
      <xdr:rowOff>133350</xdr:rowOff>
    </xdr:from>
    <xdr:to>
      <xdr:col>7</xdr:col>
      <xdr:colOff>276225</xdr:colOff>
      <xdr:row>58</xdr:row>
      <xdr:rowOff>133350</xdr:rowOff>
    </xdr:to>
    <xdr:sp>
      <xdr:nvSpPr>
        <xdr:cNvPr id="7" name="ลูกศรเชื่อมต่อแบบตรง 17"/>
        <xdr:cNvSpPr>
          <a:spLocks/>
        </xdr:cNvSpPr>
      </xdr:nvSpPr>
      <xdr:spPr>
        <a:xfrm>
          <a:off x="6953250" y="15601950"/>
          <a:ext cx="247650" cy="0"/>
        </a:xfrm>
        <a:prstGeom prst="straightConnector1">
          <a:avLst/>
        </a:prstGeom>
        <a:noFill/>
        <a:ln w="0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95250</xdr:colOff>
      <xdr:row>6</xdr:row>
      <xdr:rowOff>142875</xdr:rowOff>
    </xdr:from>
    <xdr:to>
      <xdr:col>17</xdr:col>
      <xdr:colOff>190500</xdr:colOff>
      <xdr:row>6</xdr:row>
      <xdr:rowOff>142875</xdr:rowOff>
    </xdr:to>
    <xdr:sp>
      <xdr:nvSpPr>
        <xdr:cNvPr id="1" name="ลูกศรเชื่อมต่อแบบตรง 17"/>
        <xdr:cNvSpPr>
          <a:spLocks/>
        </xdr:cNvSpPr>
      </xdr:nvSpPr>
      <xdr:spPr>
        <a:xfrm>
          <a:off x="6534150" y="1743075"/>
          <a:ext cx="3552825" cy="0"/>
        </a:xfrm>
        <a:prstGeom prst="straightConnector1">
          <a:avLst/>
        </a:prstGeom>
        <a:noFill/>
        <a:ln w="0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104775</xdr:colOff>
      <xdr:row>9</xdr:row>
      <xdr:rowOff>133350</xdr:rowOff>
    </xdr:from>
    <xdr:to>
      <xdr:col>17</xdr:col>
      <xdr:colOff>200025</xdr:colOff>
      <xdr:row>9</xdr:row>
      <xdr:rowOff>133350</xdr:rowOff>
    </xdr:to>
    <xdr:sp>
      <xdr:nvSpPr>
        <xdr:cNvPr id="2" name="ลูกศรเชื่อมต่อแบบตรง 17"/>
        <xdr:cNvSpPr>
          <a:spLocks/>
        </xdr:cNvSpPr>
      </xdr:nvSpPr>
      <xdr:spPr>
        <a:xfrm>
          <a:off x="6543675" y="2533650"/>
          <a:ext cx="3552825" cy="0"/>
        </a:xfrm>
        <a:prstGeom prst="straightConnector1">
          <a:avLst/>
        </a:prstGeom>
        <a:noFill/>
        <a:ln w="0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47625</xdr:colOff>
      <xdr:row>58</xdr:row>
      <xdr:rowOff>171450</xdr:rowOff>
    </xdr:from>
    <xdr:to>
      <xdr:col>15</xdr:col>
      <xdr:colOff>266700</xdr:colOff>
      <xdr:row>58</xdr:row>
      <xdr:rowOff>171450</xdr:rowOff>
    </xdr:to>
    <xdr:sp>
      <xdr:nvSpPr>
        <xdr:cNvPr id="3" name="ลูกศรเชื่อมต่อแบบตรง 17"/>
        <xdr:cNvSpPr>
          <a:spLocks/>
        </xdr:cNvSpPr>
      </xdr:nvSpPr>
      <xdr:spPr>
        <a:xfrm>
          <a:off x="7743825" y="15640050"/>
          <a:ext cx="1790700" cy="0"/>
        </a:xfrm>
        <a:prstGeom prst="straightConnector1">
          <a:avLst/>
        </a:prstGeom>
        <a:noFill/>
        <a:ln w="0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219075</xdr:colOff>
      <xdr:row>0</xdr:row>
      <xdr:rowOff>66675</xdr:rowOff>
    </xdr:from>
    <xdr:to>
      <xdr:col>17</xdr:col>
      <xdr:colOff>247650</xdr:colOff>
      <xdr:row>1</xdr:row>
      <xdr:rowOff>95250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010650" y="66675"/>
          <a:ext cx="962025" cy="295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แบบ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ผด.02/1</a:t>
          </a:r>
        </a:p>
      </xdr:txBody>
    </xdr:sp>
    <xdr:clientData/>
  </xdr:twoCellAnchor>
  <xdr:twoCellAnchor>
    <xdr:from>
      <xdr:col>9</xdr:col>
      <xdr:colOff>47625</xdr:colOff>
      <xdr:row>7</xdr:row>
      <xdr:rowOff>133350</xdr:rowOff>
    </xdr:from>
    <xdr:to>
      <xdr:col>10</xdr:col>
      <xdr:colOff>238125</xdr:colOff>
      <xdr:row>7</xdr:row>
      <xdr:rowOff>133350</xdr:rowOff>
    </xdr:to>
    <xdr:sp>
      <xdr:nvSpPr>
        <xdr:cNvPr id="2" name="ลูกศรเชื่อมต่อแบบตรง 17"/>
        <xdr:cNvSpPr>
          <a:spLocks/>
        </xdr:cNvSpPr>
      </xdr:nvSpPr>
      <xdr:spPr>
        <a:xfrm>
          <a:off x="7267575" y="2000250"/>
          <a:ext cx="504825" cy="0"/>
        </a:xfrm>
        <a:prstGeom prst="straightConnector1">
          <a:avLst/>
        </a:prstGeom>
        <a:noFill/>
        <a:ln w="0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</xdr:colOff>
      <xdr:row>12</xdr:row>
      <xdr:rowOff>152400</xdr:rowOff>
    </xdr:from>
    <xdr:to>
      <xdr:col>10</xdr:col>
      <xdr:colOff>247650</xdr:colOff>
      <xdr:row>12</xdr:row>
      <xdr:rowOff>152400</xdr:rowOff>
    </xdr:to>
    <xdr:sp>
      <xdr:nvSpPr>
        <xdr:cNvPr id="3" name="ลูกศรเชื่อมต่อแบบตรง 17"/>
        <xdr:cNvSpPr>
          <a:spLocks/>
        </xdr:cNvSpPr>
      </xdr:nvSpPr>
      <xdr:spPr>
        <a:xfrm>
          <a:off x="7277100" y="3352800"/>
          <a:ext cx="504825" cy="0"/>
        </a:xfrm>
        <a:prstGeom prst="straightConnector1">
          <a:avLst/>
        </a:prstGeom>
        <a:noFill/>
        <a:ln w="0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47625</xdr:colOff>
      <xdr:row>30</xdr:row>
      <xdr:rowOff>161925</xdr:rowOff>
    </xdr:from>
    <xdr:to>
      <xdr:col>10</xdr:col>
      <xdr:colOff>238125</xdr:colOff>
      <xdr:row>30</xdr:row>
      <xdr:rowOff>161925</xdr:rowOff>
    </xdr:to>
    <xdr:sp>
      <xdr:nvSpPr>
        <xdr:cNvPr id="4" name="ลูกศรเชื่อมต่อแบบตรง 17"/>
        <xdr:cNvSpPr>
          <a:spLocks/>
        </xdr:cNvSpPr>
      </xdr:nvSpPr>
      <xdr:spPr>
        <a:xfrm>
          <a:off x="7267575" y="8162925"/>
          <a:ext cx="504825" cy="0"/>
        </a:xfrm>
        <a:prstGeom prst="straightConnector1">
          <a:avLst/>
        </a:prstGeom>
        <a:noFill/>
        <a:ln w="0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85725</xdr:colOff>
      <xdr:row>56</xdr:row>
      <xdr:rowOff>152400</xdr:rowOff>
    </xdr:from>
    <xdr:to>
      <xdr:col>10</xdr:col>
      <xdr:colOff>276225</xdr:colOff>
      <xdr:row>56</xdr:row>
      <xdr:rowOff>152400</xdr:rowOff>
    </xdr:to>
    <xdr:sp>
      <xdr:nvSpPr>
        <xdr:cNvPr id="5" name="ลูกศรเชื่อมต่อแบบตรง 17"/>
        <xdr:cNvSpPr>
          <a:spLocks/>
        </xdr:cNvSpPr>
      </xdr:nvSpPr>
      <xdr:spPr>
        <a:xfrm>
          <a:off x="7305675" y="15087600"/>
          <a:ext cx="504825" cy="0"/>
        </a:xfrm>
        <a:prstGeom prst="straightConnector1">
          <a:avLst/>
        </a:prstGeom>
        <a:noFill/>
        <a:ln w="0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9525</xdr:colOff>
      <xdr:row>82</xdr:row>
      <xdr:rowOff>133350</xdr:rowOff>
    </xdr:from>
    <xdr:to>
      <xdr:col>8</xdr:col>
      <xdr:colOff>295275</xdr:colOff>
      <xdr:row>82</xdr:row>
      <xdr:rowOff>133350</xdr:rowOff>
    </xdr:to>
    <xdr:sp>
      <xdr:nvSpPr>
        <xdr:cNvPr id="6" name="ลูกศรเชื่อมต่อแบบตรง 17"/>
        <xdr:cNvSpPr>
          <a:spLocks/>
        </xdr:cNvSpPr>
      </xdr:nvSpPr>
      <xdr:spPr>
        <a:xfrm>
          <a:off x="6915150" y="22002750"/>
          <a:ext cx="285750" cy="0"/>
        </a:xfrm>
        <a:prstGeom prst="straightConnector1">
          <a:avLst/>
        </a:prstGeom>
        <a:noFill/>
        <a:ln w="0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0</xdr:colOff>
      <xdr:row>108</xdr:row>
      <xdr:rowOff>152400</xdr:rowOff>
    </xdr:from>
    <xdr:to>
      <xdr:col>8</xdr:col>
      <xdr:colOff>285750</xdr:colOff>
      <xdr:row>108</xdr:row>
      <xdr:rowOff>152400</xdr:rowOff>
    </xdr:to>
    <xdr:sp>
      <xdr:nvSpPr>
        <xdr:cNvPr id="7" name="ลูกศรเชื่อมต่อแบบตรง 17"/>
        <xdr:cNvSpPr>
          <a:spLocks/>
        </xdr:cNvSpPr>
      </xdr:nvSpPr>
      <xdr:spPr>
        <a:xfrm>
          <a:off x="6905625" y="28956000"/>
          <a:ext cx="285750" cy="0"/>
        </a:xfrm>
        <a:prstGeom prst="straightConnector1">
          <a:avLst/>
        </a:prstGeom>
        <a:noFill/>
        <a:ln w="0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28575</xdr:colOff>
      <xdr:row>160</xdr:row>
      <xdr:rowOff>142875</xdr:rowOff>
    </xdr:from>
    <xdr:to>
      <xdr:col>11</xdr:col>
      <xdr:colOff>304800</xdr:colOff>
      <xdr:row>160</xdr:row>
      <xdr:rowOff>142875</xdr:rowOff>
    </xdr:to>
    <xdr:sp>
      <xdr:nvSpPr>
        <xdr:cNvPr id="8" name="ลูกศรเชื่อมต่อแบบตรง 17"/>
        <xdr:cNvSpPr>
          <a:spLocks/>
        </xdr:cNvSpPr>
      </xdr:nvSpPr>
      <xdr:spPr>
        <a:xfrm flipV="1">
          <a:off x="7248525" y="42814875"/>
          <a:ext cx="904875" cy="0"/>
        </a:xfrm>
        <a:prstGeom prst="straightConnector1">
          <a:avLst/>
        </a:prstGeom>
        <a:noFill/>
        <a:ln w="0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0</xdr:colOff>
      <xdr:row>134</xdr:row>
      <xdr:rowOff>180975</xdr:rowOff>
    </xdr:from>
    <xdr:to>
      <xdr:col>9</xdr:col>
      <xdr:colOff>285750</xdr:colOff>
      <xdr:row>134</xdr:row>
      <xdr:rowOff>180975</xdr:rowOff>
    </xdr:to>
    <xdr:sp>
      <xdr:nvSpPr>
        <xdr:cNvPr id="9" name="ลูกศรเชื่อมต่อแบบตรง 17"/>
        <xdr:cNvSpPr>
          <a:spLocks/>
        </xdr:cNvSpPr>
      </xdr:nvSpPr>
      <xdr:spPr>
        <a:xfrm>
          <a:off x="7219950" y="35918775"/>
          <a:ext cx="285750" cy="0"/>
        </a:xfrm>
        <a:prstGeom prst="straightConnector1">
          <a:avLst/>
        </a:prstGeom>
        <a:noFill/>
        <a:ln w="0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G1386"/>
  <sheetViews>
    <sheetView view="pageBreakPreview" zoomScaleSheetLayoutView="100" workbookViewId="0" topLeftCell="A13">
      <selection activeCell="F119" sqref="F119"/>
    </sheetView>
  </sheetViews>
  <sheetFormatPr defaultColWidth="9.140625" defaultRowHeight="21" customHeight="1"/>
  <cols>
    <col min="1" max="1" width="51.421875" style="71" customWidth="1"/>
    <col min="2" max="2" width="26.28125" style="115" customWidth="1"/>
    <col min="3" max="3" width="16.8515625" style="71" customWidth="1"/>
    <col min="4" max="5" width="17.7109375" style="115" customWidth="1"/>
    <col min="6" max="6" width="19.57421875" style="115" customWidth="1"/>
    <col min="7" max="16384" width="9.140625" style="71" customWidth="1"/>
  </cols>
  <sheetData>
    <row r="1" spans="1:6" ht="21" customHeight="1">
      <c r="A1" s="435" t="s">
        <v>323</v>
      </c>
      <c r="B1" s="435"/>
      <c r="C1" s="435"/>
      <c r="D1" s="435"/>
      <c r="E1" s="435"/>
      <c r="F1" s="435"/>
    </row>
    <row r="2" spans="1:6" ht="21" customHeight="1">
      <c r="A2" s="435" t="s">
        <v>647</v>
      </c>
      <c r="B2" s="435"/>
      <c r="C2" s="435"/>
      <c r="D2" s="435"/>
      <c r="E2" s="435"/>
      <c r="F2" s="435"/>
    </row>
    <row r="3" spans="1:6" ht="21" customHeight="1">
      <c r="A3" s="435" t="s">
        <v>157</v>
      </c>
      <c r="B3" s="435"/>
      <c r="C3" s="435"/>
      <c r="D3" s="435"/>
      <c r="E3" s="435"/>
      <c r="F3" s="435"/>
    </row>
    <row r="4" spans="1:6" ht="21" customHeight="1">
      <c r="A4" s="70"/>
      <c r="B4" s="70"/>
      <c r="C4" s="70"/>
      <c r="D4" s="70"/>
      <c r="E4" s="70"/>
      <c r="F4" s="70"/>
    </row>
    <row r="5" spans="1:6" s="73" customFormat="1" ht="21" customHeight="1">
      <c r="A5" s="72" t="s">
        <v>324</v>
      </c>
      <c r="B5" s="72" t="s">
        <v>0</v>
      </c>
      <c r="C5" s="72" t="s">
        <v>1</v>
      </c>
      <c r="D5" s="72" t="s">
        <v>3</v>
      </c>
      <c r="E5" s="72" t="s">
        <v>1</v>
      </c>
      <c r="F5" s="72" t="s">
        <v>169</v>
      </c>
    </row>
    <row r="6" spans="1:6" s="73" customFormat="1" ht="21" customHeight="1">
      <c r="A6" s="224"/>
      <c r="B6" s="224"/>
      <c r="C6" s="74" t="s">
        <v>2</v>
      </c>
      <c r="D6" s="74"/>
      <c r="E6" s="74" t="s">
        <v>33</v>
      </c>
      <c r="F6" s="74"/>
    </row>
    <row r="7" spans="1:7" s="55" customFormat="1" ht="21" customHeight="1">
      <c r="A7" s="285" t="s">
        <v>4</v>
      </c>
      <c r="B7" s="72" t="s">
        <v>43</v>
      </c>
      <c r="C7" s="281"/>
      <c r="D7" s="73"/>
      <c r="E7" s="72"/>
      <c r="F7" s="72"/>
      <c r="G7" s="54"/>
    </row>
    <row r="8" spans="1:6" s="54" customFormat="1" ht="21" customHeight="1">
      <c r="A8" s="287" t="s">
        <v>325</v>
      </c>
      <c r="B8" s="78">
        <v>4</v>
      </c>
      <c r="C8" s="282">
        <f>(100*B8)/79</f>
        <v>5.063291139240507</v>
      </c>
      <c r="D8" s="77">
        <v>75000</v>
      </c>
      <c r="E8" s="69">
        <f>(D8*100)/6359200</f>
        <v>1.1793936344194238</v>
      </c>
      <c r="F8" s="78" t="s">
        <v>28</v>
      </c>
    </row>
    <row r="9" spans="1:6" s="54" customFormat="1" ht="21" customHeight="1">
      <c r="A9" s="287" t="s">
        <v>326</v>
      </c>
      <c r="B9" s="224">
        <v>1</v>
      </c>
      <c r="C9" s="282">
        <f>(100*B9)/79</f>
        <v>1.2658227848101267</v>
      </c>
      <c r="D9" s="77">
        <v>30000</v>
      </c>
      <c r="E9" s="69">
        <f>(D9*100)/6359200</f>
        <v>0.4717574537677695</v>
      </c>
      <c r="F9" s="78" t="s">
        <v>28</v>
      </c>
    </row>
    <row r="10" spans="1:6" s="54" customFormat="1" ht="21" customHeight="1">
      <c r="A10" s="287"/>
      <c r="B10" s="224"/>
      <c r="C10" s="282"/>
      <c r="D10" s="77"/>
      <c r="E10" s="69"/>
      <c r="F10" s="78"/>
    </row>
    <row r="11" spans="1:6" s="53" customFormat="1" ht="21" customHeight="1">
      <c r="A11" s="286"/>
      <c r="B11" s="102"/>
      <c r="C11" s="282"/>
      <c r="D11" s="77"/>
      <c r="E11" s="69"/>
      <c r="F11" s="81"/>
    </row>
    <row r="12" spans="1:6" s="53" customFormat="1" ht="21" customHeight="1">
      <c r="A12" s="283" t="s">
        <v>5</v>
      </c>
      <c r="B12" s="284">
        <f>SUM(B8:B11)</f>
        <v>5</v>
      </c>
      <c r="C12" s="84">
        <f>(100*B12)/79</f>
        <v>6.329113924050633</v>
      </c>
      <c r="D12" s="85">
        <f>SUM(D8:D11)</f>
        <v>105000</v>
      </c>
      <c r="E12" s="84">
        <f>(D12*100)/6359200</f>
        <v>1.6511510881871934</v>
      </c>
      <c r="F12" s="86"/>
    </row>
    <row r="13" spans="1:6" s="53" customFormat="1" ht="21" customHeight="1">
      <c r="A13" s="87" t="s">
        <v>6</v>
      </c>
      <c r="B13" s="88"/>
      <c r="C13" s="89"/>
      <c r="D13" s="90"/>
      <c r="E13" s="69"/>
      <c r="F13" s="91"/>
    </row>
    <row r="14" spans="1:6" s="53" customFormat="1" ht="21" customHeight="1">
      <c r="A14" s="76" t="s">
        <v>263</v>
      </c>
      <c r="B14" s="52">
        <v>4</v>
      </c>
      <c r="C14" s="69">
        <f>(100*B14)/79</f>
        <v>5.063291139240507</v>
      </c>
      <c r="D14" s="77">
        <v>59000</v>
      </c>
      <c r="E14" s="69">
        <f>(D14*100)/6359200</f>
        <v>0.9277896590766134</v>
      </c>
      <c r="F14" s="78" t="s">
        <v>28</v>
      </c>
    </row>
    <row r="15" spans="1:6" s="53" customFormat="1" ht="21" customHeight="1">
      <c r="A15" s="76" t="s">
        <v>329</v>
      </c>
      <c r="B15" s="52">
        <v>3</v>
      </c>
      <c r="C15" s="69">
        <f>(100*B15)/79</f>
        <v>3.7974683544303796</v>
      </c>
      <c r="D15" s="77">
        <v>180000</v>
      </c>
      <c r="E15" s="69">
        <f>(D15*100)/6359200</f>
        <v>2.8305447226066174</v>
      </c>
      <c r="F15" s="78" t="s">
        <v>28</v>
      </c>
    </row>
    <row r="16" spans="1:6" s="53" customFormat="1" ht="21" customHeight="1">
      <c r="A16" s="76" t="s">
        <v>328</v>
      </c>
      <c r="B16" s="52">
        <v>3</v>
      </c>
      <c r="C16" s="69">
        <f>(100*B16)/79</f>
        <v>3.7974683544303796</v>
      </c>
      <c r="D16" s="77">
        <v>620000</v>
      </c>
      <c r="E16" s="69">
        <f>(D16*100)/6359200</f>
        <v>9.749654044533903</v>
      </c>
      <c r="F16" s="78" t="s">
        <v>28</v>
      </c>
    </row>
    <row r="17" spans="1:6" s="53" customFormat="1" ht="21" customHeight="1">
      <c r="A17" s="76"/>
      <c r="B17" s="52"/>
      <c r="C17" s="69"/>
      <c r="D17" s="77"/>
      <c r="E17" s="69"/>
      <c r="F17" s="78"/>
    </row>
    <row r="18" spans="1:6" s="53" customFormat="1" ht="21" customHeight="1">
      <c r="A18" s="76"/>
      <c r="B18" s="52"/>
      <c r="C18" s="69"/>
      <c r="D18" s="77"/>
      <c r="E18" s="69"/>
      <c r="F18" s="78"/>
    </row>
    <row r="19" spans="1:6" s="53" customFormat="1" ht="21" customHeight="1">
      <c r="A19" s="92"/>
      <c r="B19" s="93"/>
      <c r="C19" s="94"/>
      <c r="D19" s="95"/>
      <c r="E19" s="69"/>
      <c r="F19" s="81"/>
    </row>
    <row r="20" spans="1:7" ht="21" customHeight="1">
      <c r="A20" s="82" t="s">
        <v>5</v>
      </c>
      <c r="B20" s="96">
        <f>SUM(B14:B19)</f>
        <v>10</v>
      </c>
      <c r="C20" s="84">
        <f>(100*B20)/79</f>
        <v>12.658227848101266</v>
      </c>
      <c r="D20" s="97">
        <f>SUM(D14:D19)</f>
        <v>859000</v>
      </c>
      <c r="E20" s="84">
        <f>(D20*100)/6359200</f>
        <v>13.507988426217134</v>
      </c>
      <c r="F20" s="86"/>
      <c r="G20" s="53"/>
    </row>
    <row r="21" spans="1:7" ht="21" customHeight="1">
      <c r="A21" s="98"/>
      <c r="B21" s="73"/>
      <c r="C21" s="99"/>
      <c r="D21" s="100"/>
      <c r="E21" s="99"/>
      <c r="F21" s="52"/>
      <c r="G21" s="53"/>
    </row>
    <row r="22" spans="1:7" ht="21" customHeight="1">
      <c r="A22" s="98"/>
      <c r="B22" s="73"/>
      <c r="C22" s="99"/>
      <c r="D22" s="100"/>
      <c r="E22" s="99"/>
      <c r="F22" s="52"/>
      <c r="G22" s="53"/>
    </row>
    <row r="23" spans="1:7" ht="21" customHeight="1">
      <c r="A23" s="98"/>
      <c r="B23" s="73"/>
      <c r="C23" s="99"/>
      <c r="D23" s="100"/>
      <c r="E23" s="99"/>
      <c r="F23" s="52"/>
      <c r="G23" s="53"/>
    </row>
    <row r="24" spans="1:7" ht="21" customHeight="1">
      <c r="A24" s="73"/>
      <c r="B24" s="52"/>
      <c r="C24" s="67" t="s">
        <v>25</v>
      </c>
      <c r="D24" s="52"/>
      <c r="E24" s="52"/>
      <c r="F24" s="52"/>
      <c r="G24" s="53"/>
    </row>
    <row r="25" spans="1:6" s="73" customFormat="1" ht="21" customHeight="1">
      <c r="A25" s="297" t="s">
        <v>324</v>
      </c>
      <c r="B25" s="72" t="s">
        <v>0</v>
      </c>
      <c r="C25" s="281" t="s">
        <v>1</v>
      </c>
      <c r="D25" s="72" t="s">
        <v>3</v>
      </c>
      <c r="E25" s="72" t="s">
        <v>1</v>
      </c>
      <c r="F25" s="72" t="s">
        <v>169</v>
      </c>
    </row>
    <row r="26" spans="1:6" s="73" customFormat="1" ht="21" customHeight="1">
      <c r="A26" s="298"/>
      <c r="B26" s="74"/>
      <c r="C26" s="299" t="s">
        <v>2</v>
      </c>
      <c r="D26" s="74"/>
      <c r="E26" s="74" t="s">
        <v>33</v>
      </c>
      <c r="F26" s="74"/>
    </row>
    <row r="27" spans="1:7" s="55" customFormat="1" ht="21" customHeight="1">
      <c r="A27" s="75" t="s">
        <v>7</v>
      </c>
      <c r="B27" s="73"/>
      <c r="C27" s="72"/>
      <c r="D27" s="73"/>
      <c r="E27" s="72"/>
      <c r="F27" s="72"/>
      <c r="G27" s="54"/>
    </row>
    <row r="28" spans="1:6" s="54" customFormat="1" ht="21" customHeight="1">
      <c r="A28" s="76" t="s">
        <v>331</v>
      </c>
      <c r="B28" s="52">
        <v>10</v>
      </c>
      <c r="C28" s="69">
        <f>(100*B28)/79</f>
        <v>12.658227848101266</v>
      </c>
      <c r="D28" s="77">
        <v>2259500</v>
      </c>
      <c r="E28" s="69">
        <f>(D28*100)/6359200</f>
        <v>35.531198892942506</v>
      </c>
      <c r="F28" s="78" t="s">
        <v>28</v>
      </c>
    </row>
    <row r="29" spans="1:6" s="54" customFormat="1" ht="21" customHeight="1">
      <c r="A29" s="79"/>
      <c r="B29" s="52"/>
      <c r="C29" s="78"/>
      <c r="D29" s="77"/>
      <c r="E29" s="69"/>
      <c r="F29" s="78"/>
    </row>
    <row r="30" spans="1:6" s="53" customFormat="1" ht="21" customHeight="1">
      <c r="A30" s="76"/>
      <c r="B30" s="52"/>
      <c r="C30" s="69"/>
      <c r="D30" s="77"/>
      <c r="E30" s="69"/>
      <c r="F30" s="78"/>
    </row>
    <row r="31" spans="1:6" s="53" customFormat="1" ht="21" customHeight="1">
      <c r="A31" s="76"/>
      <c r="B31" s="52"/>
      <c r="C31" s="78"/>
      <c r="D31" s="77"/>
      <c r="E31" s="69"/>
      <c r="F31" s="78"/>
    </row>
    <row r="32" spans="1:6" s="53" customFormat="1" ht="21" customHeight="1">
      <c r="A32" s="82" t="s">
        <v>5</v>
      </c>
      <c r="B32" s="83">
        <f>SUM(B28:B31)</f>
        <v>10</v>
      </c>
      <c r="C32" s="84">
        <f>(100*B32)/79</f>
        <v>12.658227848101266</v>
      </c>
      <c r="D32" s="85">
        <f>SUM(D28:D31)</f>
        <v>2259500</v>
      </c>
      <c r="E32" s="84">
        <f>(D32*100)/6359200</f>
        <v>35.531198892942506</v>
      </c>
      <c r="F32" s="86"/>
    </row>
    <row r="33" spans="1:6" s="53" customFormat="1" ht="21" customHeight="1">
      <c r="A33" s="87" t="s">
        <v>34</v>
      </c>
      <c r="B33" s="88"/>
      <c r="C33" s="78"/>
      <c r="D33" s="90"/>
      <c r="E33" s="69"/>
      <c r="F33" s="101"/>
    </row>
    <row r="34" spans="1:6" s="53" customFormat="1" ht="21" customHeight="1">
      <c r="A34" s="76" t="s">
        <v>334</v>
      </c>
      <c r="B34" s="52">
        <v>4</v>
      </c>
      <c r="C34" s="69">
        <f>(100*B34)/79</f>
        <v>5.063291139240507</v>
      </c>
      <c r="D34" s="77">
        <v>180000</v>
      </c>
      <c r="E34" s="69">
        <f>(D34*100)/6359200</f>
        <v>2.8305447226066174</v>
      </c>
      <c r="F34" s="78" t="s">
        <v>28</v>
      </c>
    </row>
    <row r="35" spans="1:6" s="53" customFormat="1" ht="21" customHeight="1">
      <c r="A35" s="76" t="s">
        <v>335</v>
      </c>
      <c r="B35" s="52">
        <v>1</v>
      </c>
      <c r="C35" s="69">
        <f>(100*B35)/79</f>
        <v>1.2658227848101267</v>
      </c>
      <c r="D35" s="77">
        <v>40000</v>
      </c>
      <c r="E35" s="69">
        <f>(D35*100)/6359200</f>
        <v>0.629009938357026</v>
      </c>
      <c r="F35" s="78" t="s">
        <v>28</v>
      </c>
    </row>
    <row r="36" spans="1:6" s="53" customFormat="1" ht="21" customHeight="1">
      <c r="A36" s="79"/>
      <c r="B36" s="52"/>
      <c r="C36" s="69"/>
      <c r="D36" s="77"/>
      <c r="E36" s="69"/>
      <c r="F36" s="80"/>
    </row>
    <row r="37" spans="1:6" s="53" customFormat="1" ht="21" customHeight="1">
      <c r="A37" s="79"/>
      <c r="B37" s="52"/>
      <c r="C37" s="69"/>
      <c r="D37" s="77" t="s">
        <v>43</v>
      </c>
      <c r="E37" s="69"/>
      <c r="F37" s="80"/>
    </row>
    <row r="38" spans="1:6" s="53" customFormat="1" ht="21" customHeight="1">
      <c r="A38" s="82" t="s">
        <v>5</v>
      </c>
      <c r="B38" s="83">
        <f>SUM(B34:B37)</f>
        <v>5</v>
      </c>
      <c r="C38" s="84">
        <f>(100*B38)/79</f>
        <v>6.329113924050633</v>
      </c>
      <c r="D38" s="85">
        <f>SUM(D34:D37)</f>
        <v>220000</v>
      </c>
      <c r="E38" s="84">
        <f>(D38*100)/6359200</f>
        <v>3.459554660963643</v>
      </c>
      <c r="F38" s="86"/>
    </row>
    <row r="39" spans="1:6" s="53" customFormat="1" ht="21" customHeight="1">
      <c r="A39" s="87" t="s">
        <v>35</v>
      </c>
      <c r="B39" s="88"/>
      <c r="C39" s="78"/>
      <c r="D39" s="88"/>
      <c r="E39" s="80"/>
      <c r="F39" s="80"/>
    </row>
    <row r="40" spans="1:6" s="53" customFormat="1" ht="21" customHeight="1">
      <c r="A40" s="76" t="s">
        <v>189</v>
      </c>
      <c r="B40" s="52">
        <v>12</v>
      </c>
      <c r="C40" s="69">
        <f>(100*B40)/79</f>
        <v>15.189873417721518</v>
      </c>
      <c r="D40" s="77">
        <v>1533800</v>
      </c>
      <c r="E40" s="69">
        <f>(D40*100)/6359200</f>
        <v>24.119386086300164</v>
      </c>
      <c r="F40" s="78" t="s">
        <v>28</v>
      </c>
    </row>
    <row r="41" spans="1:6" s="53" customFormat="1" ht="21" customHeight="1">
      <c r="A41" s="76" t="s">
        <v>491</v>
      </c>
      <c r="B41" s="52">
        <v>4</v>
      </c>
      <c r="C41" s="69">
        <f>(100*B41)/79</f>
        <v>5.063291139240507</v>
      </c>
      <c r="D41" s="77">
        <v>456000</v>
      </c>
      <c r="E41" s="69">
        <f>(D41*100)/6359200</f>
        <v>7.170713297270097</v>
      </c>
      <c r="F41" s="78" t="s">
        <v>28</v>
      </c>
    </row>
    <row r="42" spans="1:6" s="53" customFormat="1" ht="21" customHeight="1">
      <c r="A42" s="76"/>
      <c r="B42" s="52"/>
      <c r="C42" s="69"/>
      <c r="D42" s="77"/>
      <c r="E42" s="69"/>
      <c r="F42" s="78"/>
    </row>
    <row r="43" spans="1:6" ht="21" customHeight="1">
      <c r="A43" s="92"/>
      <c r="B43" s="93"/>
      <c r="C43" s="102"/>
      <c r="D43" s="103"/>
      <c r="E43" s="69"/>
      <c r="F43" s="102"/>
    </row>
    <row r="44" spans="1:6" s="53" customFormat="1" ht="21" customHeight="1">
      <c r="A44" s="82" t="s">
        <v>5</v>
      </c>
      <c r="B44" s="83">
        <f>SUM(B40:B43)</f>
        <v>16</v>
      </c>
      <c r="C44" s="84">
        <f>(100*B44)/79</f>
        <v>20.253164556962027</v>
      </c>
      <c r="D44" s="85">
        <f>SUM(D40:D43)</f>
        <v>1989800</v>
      </c>
      <c r="E44" s="84">
        <f>(D44*100)/6359200</f>
        <v>31.29009938357026</v>
      </c>
      <c r="F44" s="86"/>
    </row>
    <row r="45" spans="1:6" s="53" customFormat="1" ht="21" customHeight="1">
      <c r="A45" s="98"/>
      <c r="B45" s="73"/>
      <c r="C45" s="99"/>
      <c r="D45" s="100"/>
      <c r="E45" s="99"/>
      <c r="F45" s="88"/>
    </row>
    <row r="46" spans="1:6" s="53" customFormat="1" ht="21" customHeight="1">
      <c r="A46" s="98"/>
      <c r="B46" s="73"/>
      <c r="C46" s="99"/>
      <c r="D46" s="100"/>
      <c r="E46" s="99"/>
      <c r="F46" s="88"/>
    </row>
    <row r="47" spans="1:6" s="53" customFormat="1" ht="21" customHeight="1">
      <c r="A47" s="98"/>
      <c r="B47" s="73"/>
      <c r="C47" s="99"/>
      <c r="D47" s="104"/>
      <c r="E47" s="99"/>
      <c r="F47" s="52"/>
    </row>
    <row r="48" spans="1:6" s="53" customFormat="1" ht="21" customHeight="1">
      <c r="A48" s="98"/>
      <c r="B48" s="73"/>
      <c r="C48" s="67" t="s">
        <v>26</v>
      </c>
      <c r="D48" s="104"/>
      <c r="E48" s="99"/>
      <c r="F48" s="52"/>
    </row>
    <row r="49" spans="1:6" s="73" customFormat="1" ht="21" customHeight="1">
      <c r="A49" s="72" t="s">
        <v>324</v>
      </c>
      <c r="B49" s="72" t="s">
        <v>0</v>
      </c>
      <c r="C49" s="72" t="s">
        <v>1</v>
      </c>
      <c r="D49" s="72" t="s">
        <v>3</v>
      </c>
      <c r="E49" s="72" t="s">
        <v>1</v>
      </c>
      <c r="F49" s="72" t="s">
        <v>169</v>
      </c>
    </row>
    <row r="50" spans="1:6" s="73" customFormat="1" ht="21" customHeight="1">
      <c r="A50" s="74"/>
      <c r="B50" s="74"/>
      <c r="C50" s="74" t="s">
        <v>2</v>
      </c>
      <c r="D50" s="74"/>
      <c r="E50" s="74" t="s">
        <v>33</v>
      </c>
      <c r="F50" s="74"/>
    </row>
    <row r="51" spans="1:6" s="53" customFormat="1" ht="21" customHeight="1">
      <c r="A51" s="87" t="s">
        <v>36</v>
      </c>
      <c r="B51" s="52"/>
      <c r="C51" s="78"/>
      <c r="D51" s="105"/>
      <c r="E51" s="69"/>
      <c r="F51" s="78"/>
    </row>
    <row r="52" spans="1:6" s="53" customFormat="1" ht="21" customHeight="1">
      <c r="A52" s="76" t="s">
        <v>349</v>
      </c>
      <c r="B52" s="52">
        <v>5</v>
      </c>
      <c r="C52" s="69">
        <f>(100*B52)/79</f>
        <v>6.329113924050633</v>
      </c>
      <c r="D52" s="77">
        <v>563600</v>
      </c>
      <c r="E52" s="69">
        <f>(D52*100)/6359200</f>
        <v>8.862750031450497</v>
      </c>
      <c r="F52" s="78" t="s">
        <v>28</v>
      </c>
    </row>
    <row r="53" spans="1:6" s="53" customFormat="1" ht="21" customHeight="1">
      <c r="A53" s="76" t="s">
        <v>351</v>
      </c>
      <c r="B53" s="52">
        <v>1</v>
      </c>
      <c r="C53" s="69">
        <f>(100*B53)/79</f>
        <v>1.2658227848101267</v>
      </c>
      <c r="D53" s="77">
        <v>20000</v>
      </c>
      <c r="E53" s="69">
        <f>(D53*100)/6359200</f>
        <v>0.314504969178513</v>
      </c>
      <c r="F53" s="78" t="s">
        <v>28</v>
      </c>
    </row>
    <row r="54" spans="1:6" s="53" customFormat="1" ht="21" customHeight="1">
      <c r="A54" s="76"/>
      <c r="B54" s="52"/>
      <c r="C54" s="69"/>
      <c r="D54" s="77"/>
      <c r="E54" s="69"/>
      <c r="F54" s="78"/>
    </row>
    <row r="55" spans="1:6" s="53" customFormat="1" ht="21" customHeight="1">
      <c r="A55" s="79"/>
      <c r="B55" s="52"/>
      <c r="C55" s="78"/>
      <c r="D55" s="77"/>
      <c r="E55" s="69"/>
      <c r="F55" s="81"/>
    </row>
    <row r="56" spans="1:6" s="53" customFormat="1" ht="21" customHeight="1">
      <c r="A56" s="82" t="s">
        <v>5</v>
      </c>
      <c r="B56" s="83">
        <f>SUM(B52:B55)</f>
        <v>6</v>
      </c>
      <c r="C56" s="84">
        <f>(100*B56)/78</f>
        <v>7.6923076923076925</v>
      </c>
      <c r="D56" s="85">
        <f>SUM(D52:D55)</f>
        <v>583600</v>
      </c>
      <c r="E56" s="84">
        <f>(D56*100)/6359200</f>
        <v>9.17725500062901</v>
      </c>
      <c r="F56" s="86"/>
    </row>
    <row r="57" spans="1:6" s="53" customFormat="1" ht="21" customHeight="1">
      <c r="A57" s="87" t="s">
        <v>37</v>
      </c>
      <c r="B57" s="88"/>
      <c r="C57" s="80"/>
      <c r="D57" s="88"/>
      <c r="E57" s="78"/>
      <c r="F57" s="80"/>
    </row>
    <row r="58" spans="1:6" s="53" customFormat="1" ht="21" customHeight="1">
      <c r="A58" s="106" t="s">
        <v>8</v>
      </c>
      <c r="B58" s="52"/>
      <c r="C58" s="78"/>
      <c r="D58" s="107"/>
      <c r="E58" s="78"/>
      <c r="F58" s="80"/>
    </row>
    <row r="59" spans="1:6" s="53" customFormat="1" ht="21" customHeight="1">
      <c r="A59" s="76" t="s">
        <v>350</v>
      </c>
      <c r="B59" s="52">
        <v>2</v>
      </c>
      <c r="C59" s="69">
        <f>(100*B59)/79</f>
        <v>2.5316455696202533</v>
      </c>
      <c r="D59" s="77">
        <v>166000</v>
      </c>
      <c r="E59" s="69">
        <f>(D59*100)/6359200</f>
        <v>2.610391244181658</v>
      </c>
      <c r="F59" s="78" t="s">
        <v>28</v>
      </c>
    </row>
    <row r="60" spans="1:6" s="53" customFormat="1" ht="21" customHeight="1">
      <c r="A60" s="76" t="s">
        <v>636</v>
      </c>
      <c r="B60" s="52">
        <v>2</v>
      </c>
      <c r="C60" s="69">
        <f>(100*B60)/79</f>
        <v>2.5316455696202533</v>
      </c>
      <c r="D60" s="77">
        <v>30000</v>
      </c>
      <c r="E60" s="69">
        <f>(D60*100)/6359200</f>
        <v>0.4717574537677695</v>
      </c>
      <c r="F60" s="78" t="s">
        <v>28</v>
      </c>
    </row>
    <row r="61" spans="1:6" s="53" customFormat="1" ht="21" customHeight="1">
      <c r="A61" s="76" t="s">
        <v>637</v>
      </c>
      <c r="B61" s="52">
        <v>1</v>
      </c>
      <c r="C61" s="108">
        <f>(100*B61)/79</f>
        <v>1.2658227848101267</v>
      </c>
      <c r="D61" s="77">
        <v>55000</v>
      </c>
      <c r="E61" s="69">
        <f>(D61*100)/6359200</f>
        <v>0.8648886652409108</v>
      </c>
      <c r="F61" s="78" t="s">
        <v>28</v>
      </c>
    </row>
    <row r="62" spans="1:6" s="53" customFormat="1" ht="21" customHeight="1">
      <c r="A62" s="79"/>
      <c r="B62" s="52"/>
      <c r="C62" s="108"/>
      <c r="D62" s="90"/>
      <c r="E62" s="69"/>
      <c r="F62" s="80"/>
    </row>
    <row r="63" spans="1:6" ht="21" customHeight="1">
      <c r="A63" s="92"/>
      <c r="B63" s="102"/>
      <c r="C63" s="102"/>
      <c r="D63" s="109"/>
      <c r="E63" s="69"/>
      <c r="F63" s="81"/>
    </row>
    <row r="64" spans="1:6" s="53" customFormat="1" ht="21" customHeight="1">
      <c r="A64" s="82" t="s">
        <v>5</v>
      </c>
      <c r="B64" s="83">
        <f>SUM(B59:B63)</f>
        <v>5</v>
      </c>
      <c r="C64" s="84">
        <f>(100*B64)/79</f>
        <v>6.329113924050633</v>
      </c>
      <c r="D64" s="85">
        <f>SUM(D59:D63)</f>
        <v>251000</v>
      </c>
      <c r="E64" s="84">
        <f>(D64*100)/6359200</f>
        <v>3.9470373631903386</v>
      </c>
      <c r="F64" s="86"/>
    </row>
    <row r="65" spans="1:6" s="114" customFormat="1" ht="21" customHeight="1" thickBot="1">
      <c r="A65" s="110" t="s">
        <v>9</v>
      </c>
      <c r="B65" s="110">
        <f>SUM(B12,B20,B32,B38,B44,B56,B64)</f>
        <v>57</v>
      </c>
      <c r="C65" s="111">
        <v>100</v>
      </c>
      <c r="D65" s="112">
        <f>SUM(D12,D20,D32,D38,D44,D56,D64)</f>
        <v>6267900</v>
      </c>
      <c r="E65" s="111">
        <v>100</v>
      </c>
      <c r="F65" s="113"/>
    </row>
    <row r="66" ht="21" customHeight="1" thickTop="1">
      <c r="C66" s="115"/>
    </row>
    <row r="72" ht="21" customHeight="1">
      <c r="C72" s="67" t="s">
        <v>27</v>
      </c>
    </row>
    <row r="73" spans="2:6" s="53" customFormat="1" ht="21" customHeight="1">
      <c r="B73" s="52"/>
      <c r="D73" s="52"/>
      <c r="E73" s="52"/>
      <c r="F73" s="52"/>
    </row>
    <row r="74" spans="2:6" s="53" customFormat="1" ht="21" customHeight="1">
      <c r="B74" s="52"/>
      <c r="D74" s="52"/>
      <c r="E74" s="52"/>
      <c r="F74" s="52"/>
    </row>
    <row r="75" spans="2:6" s="53" customFormat="1" ht="21" customHeight="1">
      <c r="B75" s="52"/>
      <c r="D75" s="52"/>
      <c r="E75" s="52"/>
      <c r="F75" s="52"/>
    </row>
    <row r="76" spans="2:6" s="53" customFormat="1" ht="21" customHeight="1">
      <c r="B76" s="52"/>
      <c r="D76" s="52"/>
      <c r="E76" s="52"/>
      <c r="F76" s="52"/>
    </row>
    <row r="77" spans="2:6" s="53" customFormat="1" ht="21" customHeight="1">
      <c r="B77" s="52"/>
      <c r="D77" s="52"/>
      <c r="E77" s="52"/>
      <c r="F77" s="52"/>
    </row>
    <row r="78" spans="2:6" s="53" customFormat="1" ht="21" customHeight="1">
      <c r="B78" s="52"/>
      <c r="D78" s="52"/>
      <c r="E78" s="52"/>
      <c r="F78" s="52"/>
    </row>
    <row r="79" spans="2:6" s="53" customFormat="1" ht="21" customHeight="1">
      <c r="B79" s="52"/>
      <c r="D79" s="52"/>
      <c r="E79" s="52"/>
      <c r="F79" s="52"/>
    </row>
    <row r="80" spans="2:6" s="53" customFormat="1" ht="21" customHeight="1">
      <c r="B80" s="52"/>
      <c r="D80" s="52"/>
      <c r="E80" s="52"/>
      <c r="F80" s="52"/>
    </row>
    <row r="81" spans="2:6" s="53" customFormat="1" ht="21" customHeight="1">
      <c r="B81" s="52"/>
      <c r="D81" s="52"/>
      <c r="E81" s="52"/>
      <c r="F81" s="52"/>
    </row>
    <row r="82" spans="2:6" s="53" customFormat="1" ht="21" customHeight="1">
      <c r="B82" s="52"/>
      <c r="D82" s="52"/>
      <c r="E82" s="52"/>
      <c r="F82" s="52"/>
    </row>
    <row r="83" spans="2:6" s="53" customFormat="1" ht="21" customHeight="1">
      <c r="B83" s="52"/>
      <c r="D83" s="52"/>
      <c r="E83" s="52"/>
      <c r="F83" s="52"/>
    </row>
    <row r="84" spans="2:6" s="53" customFormat="1" ht="21" customHeight="1">
      <c r="B84" s="52"/>
      <c r="D84" s="52"/>
      <c r="E84" s="52"/>
      <c r="F84" s="52"/>
    </row>
    <row r="85" spans="2:6" s="53" customFormat="1" ht="21" customHeight="1">
      <c r="B85" s="52"/>
      <c r="D85" s="52"/>
      <c r="E85" s="52"/>
      <c r="F85" s="52"/>
    </row>
    <row r="86" spans="2:6" s="53" customFormat="1" ht="21" customHeight="1">
      <c r="B86" s="52"/>
      <c r="D86" s="52"/>
      <c r="E86" s="52"/>
      <c r="F86" s="52"/>
    </row>
    <row r="87" spans="2:6" s="53" customFormat="1" ht="21" customHeight="1">
      <c r="B87" s="52"/>
      <c r="D87" s="52"/>
      <c r="E87" s="52"/>
      <c r="F87" s="52"/>
    </row>
    <row r="88" spans="2:6" s="53" customFormat="1" ht="21" customHeight="1">
      <c r="B88" s="52"/>
      <c r="D88" s="52"/>
      <c r="E88" s="52"/>
      <c r="F88" s="52"/>
    </row>
    <row r="89" spans="2:6" s="53" customFormat="1" ht="21" customHeight="1">
      <c r="B89" s="52"/>
      <c r="D89" s="52"/>
      <c r="E89" s="52"/>
      <c r="F89" s="52"/>
    </row>
    <row r="90" spans="2:6" s="53" customFormat="1" ht="21" customHeight="1">
      <c r="B90" s="52"/>
      <c r="D90" s="52"/>
      <c r="E90" s="52"/>
      <c r="F90" s="52"/>
    </row>
    <row r="91" spans="2:6" s="53" customFormat="1" ht="21" customHeight="1">
      <c r="B91" s="52"/>
      <c r="D91" s="52"/>
      <c r="E91" s="52"/>
      <c r="F91" s="52"/>
    </row>
    <row r="92" spans="2:6" s="53" customFormat="1" ht="21" customHeight="1">
      <c r="B92" s="52"/>
      <c r="D92" s="52"/>
      <c r="E92" s="52"/>
      <c r="F92" s="52"/>
    </row>
    <row r="93" spans="2:6" s="53" customFormat="1" ht="21" customHeight="1">
      <c r="B93" s="52"/>
      <c r="D93" s="52"/>
      <c r="E93" s="52"/>
      <c r="F93" s="52"/>
    </row>
    <row r="94" spans="2:6" s="53" customFormat="1" ht="21" customHeight="1">
      <c r="B94" s="52"/>
      <c r="D94" s="52"/>
      <c r="E94" s="52"/>
      <c r="F94" s="52"/>
    </row>
    <row r="95" spans="2:6" s="53" customFormat="1" ht="21" customHeight="1">
      <c r="B95" s="52"/>
      <c r="D95" s="52"/>
      <c r="E95" s="52"/>
      <c r="F95" s="52"/>
    </row>
    <row r="96" spans="2:6" s="53" customFormat="1" ht="21" customHeight="1">
      <c r="B96" s="52"/>
      <c r="D96" s="52"/>
      <c r="E96" s="52"/>
      <c r="F96" s="52"/>
    </row>
    <row r="97" spans="2:6" s="53" customFormat="1" ht="21" customHeight="1">
      <c r="B97" s="52"/>
      <c r="D97" s="52"/>
      <c r="E97" s="52"/>
      <c r="F97" s="52"/>
    </row>
    <row r="98" spans="2:6" s="53" customFormat="1" ht="21" customHeight="1">
      <c r="B98" s="52"/>
      <c r="D98" s="52"/>
      <c r="E98" s="52"/>
      <c r="F98" s="52"/>
    </row>
    <row r="99" spans="2:6" s="53" customFormat="1" ht="21" customHeight="1">
      <c r="B99" s="52"/>
      <c r="D99" s="52"/>
      <c r="E99" s="52"/>
      <c r="F99" s="52"/>
    </row>
    <row r="100" spans="2:6" s="53" customFormat="1" ht="21" customHeight="1">
      <c r="B100" s="52"/>
      <c r="D100" s="52"/>
      <c r="E100" s="52"/>
      <c r="F100" s="52"/>
    </row>
    <row r="101" spans="2:6" s="53" customFormat="1" ht="21" customHeight="1">
      <c r="B101" s="52"/>
      <c r="D101" s="52"/>
      <c r="E101" s="52"/>
      <c r="F101" s="52"/>
    </row>
    <row r="102" spans="2:6" s="53" customFormat="1" ht="21" customHeight="1">
      <c r="B102" s="52"/>
      <c r="D102" s="52"/>
      <c r="E102" s="52"/>
      <c r="F102" s="52"/>
    </row>
    <row r="103" spans="2:6" s="53" customFormat="1" ht="21" customHeight="1">
      <c r="B103" s="52"/>
      <c r="D103" s="52"/>
      <c r="E103" s="52"/>
      <c r="F103" s="52"/>
    </row>
    <row r="104" spans="2:6" s="53" customFormat="1" ht="21" customHeight="1">
      <c r="B104" s="52"/>
      <c r="D104" s="52"/>
      <c r="E104" s="52"/>
      <c r="F104" s="52"/>
    </row>
    <row r="105" spans="2:6" s="53" customFormat="1" ht="21" customHeight="1">
      <c r="B105" s="52"/>
      <c r="D105" s="52"/>
      <c r="E105" s="52"/>
      <c r="F105" s="52"/>
    </row>
    <row r="106" spans="2:6" s="53" customFormat="1" ht="21" customHeight="1">
      <c r="B106" s="52"/>
      <c r="D106" s="52"/>
      <c r="E106" s="52"/>
      <c r="F106" s="52"/>
    </row>
    <row r="107" spans="2:6" s="53" customFormat="1" ht="21" customHeight="1">
      <c r="B107" s="52"/>
      <c r="D107" s="52"/>
      <c r="E107" s="52"/>
      <c r="F107" s="52"/>
    </row>
    <row r="108" spans="2:6" s="53" customFormat="1" ht="21" customHeight="1">
      <c r="B108" s="52"/>
      <c r="D108" s="52"/>
      <c r="E108" s="52"/>
      <c r="F108" s="52"/>
    </row>
    <row r="109" spans="2:6" s="53" customFormat="1" ht="21" customHeight="1">
      <c r="B109" s="52"/>
      <c r="D109" s="52"/>
      <c r="E109" s="52"/>
      <c r="F109" s="52"/>
    </row>
    <row r="110" spans="2:6" s="53" customFormat="1" ht="21" customHeight="1">
      <c r="B110" s="52"/>
      <c r="D110" s="52"/>
      <c r="E110" s="52"/>
      <c r="F110" s="52"/>
    </row>
    <row r="111" spans="2:6" s="53" customFormat="1" ht="21" customHeight="1">
      <c r="B111" s="52"/>
      <c r="D111" s="52"/>
      <c r="E111" s="52"/>
      <c r="F111" s="52"/>
    </row>
    <row r="112" spans="2:6" s="53" customFormat="1" ht="21" customHeight="1">
      <c r="B112" s="52"/>
      <c r="D112" s="52"/>
      <c r="E112" s="52"/>
      <c r="F112" s="52"/>
    </row>
    <row r="113" spans="2:6" s="53" customFormat="1" ht="21" customHeight="1">
      <c r="B113" s="52"/>
      <c r="D113" s="52"/>
      <c r="E113" s="52"/>
      <c r="F113" s="52"/>
    </row>
    <row r="114" spans="2:6" s="53" customFormat="1" ht="21" customHeight="1">
      <c r="B114" s="52"/>
      <c r="D114" s="52"/>
      <c r="E114" s="52"/>
      <c r="F114" s="52"/>
    </row>
    <row r="115" spans="2:6" s="53" customFormat="1" ht="21" customHeight="1">
      <c r="B115" s="52"/>
      <c r="D115" s="52"/>
      <c r="E115" s="52"/>
      <c r="F115" s="52"/>
    </row>
    <row r="116" spans="2:6" s="53" customFormat="1" ht="21" customHeight="1">
      <c r="B116" s="52"/>
      <c r="D116" s="52"/>
      <c r="E116" s="52"/>
      <c r="F116" s="52"/>
    </row>
    <row r="117" spans="2:6" s="53" customFormat="1" ht="21" customHeight="1">
      <c r="B117" s="52"/>
      <c r="D117" s="52"/>
      <c r="E117" s="52"/>
      <c r="F117" s="52"/>
    </row>
    <row r="118" spans="2:6" s="53" customFormat="1" ht="21" customHeight="1">
      <c r="B118" s="52"/>
      <c r="D118" s="52"/>
      <c r="E118" s="52"/>
      <c r="F118" s="52"/>
    </row>
    <row r="119" spans="2:6" s="53" customFormat="1" ht="21" customHeight="1">
      <c r="B119" s="52"/>
      <c r="D119" s="52"/>
      <c r="E119" s="52"/>
      <c r="F119" s="52"/>
    </row>
    <row r="120" spans="2:6" s="53" customFormat="1" ht="21" customHeight="1">
      <c r="B120" s="52"/>
      <c r="D120" s="52"/>
      <c r="E120" s="52"/>
      <c r="F120" s="52"/>
    </row>
    <row r="121" spans="2:6" s="53" customFormat="1" ht="21" customHeight="1">
      <c r="B121" s="52"/>
      <c r="D121" s="52"/>
      <c r="E121" s="52"/>
      <c r="F121" s="52"/>
    </row>
    <row r="122" spans="2:6" s="53" customFormat="1" ht="21" customHeight="1">
      <c r="B122" s="52"/>
      <c r="D122" s="52"/>
      <c r="E122" s="52"/>
      <c r="F122" s="52"/>
    </row>
    <row r="123" spans="2:6" s="53" customFormat="1" ht="21" customHeight="1">
      <c r="B123" s="52"/>
      <c r="D123" s="52"/>
      <c r="E123" s="52"/>
      <c r="F123" s="52"/>
    </row>
    <row r="124" spans="2:6" s="53" customFormat="1" ht="21" customHeight="1">
      <c r="B124" s="52"/>
      <c r="D124" s="52"/>
      <c r="E124" s="52"/>
      <c r="F124" s="52"/>
    </row>
    <row r="125" spans="2:6" s="53" customFormat="1" ht="21" customHeight="1">
      <c r="B125" s="52"/>
      <c r="D125" s="52"/>
      <c r="E125" s="52"/>
      <c r="F125" s="52"/>
    </row>
    <row r="126" spans="2:6" s="53" customFormat="1" ht="21" customHeight="1">
      <c r="B126" s="52"/>
      <c r="D126" s="52"/>
      <c r="E126" s="52"/>
      <c r="F126" s="52"/>
    </row>
    <row r="127" spans="2:6" s="53" customFormat="1" ht="21" customHeight="1">
      <c r="B127" s="52"/>
      <c r="D127" s="52"/>
      <c r="E127" s="52"/>
      <c r="F127" s="52"/>
    </row>
    <row r="128" spans="2:6" s="53" customFormat="1" ht="21" customHeight="1">
      <c r="B128" s="52"/>
      <c r="D128" s="52"/>
      <c r="E128" s="52"/>
      <c r="F128" s="52"/>
    </row>
    <row r="129" spans="2:6" s="53" customFormat="1" ht="21" customHeight="1">
      <c r="B129" s="52"/>
      <c r="D129" s="52"/>
      <c r="E129" s="52"/>
      <c r="F129" s="52"/>
    </row>
    <row r="130" spans="2:6" s="53" customFormat="1" ht="21" customHeight="1">
      <c r="B130" s="52"/>
      <c r="D130" s="52"/>
      <c r="E130" s="52"/>
      <c r="F130" s="52"/>
    </row>
    <row r="131" spans="2:6" s="53" customFormat="1" ht="21" customHeight="1">
      <c r="B131" s="52"/>
      <c r="D131" s="52"/>
      <c r="E131" s="52"/>
      <c r="F131" s="52"/>
    </row>
    <row r="132" spans="2:6" s="53" customFormat="1" ht="21" customHeight="1">
      <c r="B132" s="52"/>
      <c r="D132" s="52"/>
      <c r="E132" s="52"/>
      <c r="F132" s="52"/>
    </row>
    <row r="133" spans="2:6" s="53" customFormat="1" ht="21" customHeight="1">
      <c r="B133" s="52"/>
      <c r="D133" s="52"/>
      <c r="E133" s="52"/>
      <c r="F133" s="52"/>
    </row>
    <row r="134" spans="2:6" s="53" customFormat="1" ht="21" customHeight="1">
      <c r="B134" s="52"/>
      <c r="D134" s="52"/>
      <c r="E134" s="52"/>
      <c r="F134" s="52"/>
    </row>
    <row r="135" spans="2:6" s="53" customFormat="1" ht="21" customHeight="1">
      <c r="B135" s="52"/>
      <c r="D135" s="52"/>
      <c r="E135" s="52"/>
      <c r="F135" s="52"/>
    </row>
    <row r="136" spans="2:6" s="53" customFormat="1" ht="21" customHeight="1">
      <c r="B136" s="52"/>
      <c r="D136" s="52"/>
      <c r="E136" s="52"/>
      <c r="F136" s="52"/>
    </row>
    <row r="137" spans="2:6" s="53" customFormat="1" ht="21" customHeight="1">
      <c r="B137" s="52"/>
      <c r="D137" s="52"/>
      <c r="E137" s="52"/>
      <c r="F137" s="52"/>
    </row>
    <row r="138" spans="2:6" s="53" customFormat="1" ht="21" customHeight="1">
      <c r="B138" s="52"/>
      <c r="D138" s="52"/>
      <c r="E138" s="52"/>
      <c r="F138" s="52"/>
    </row>
    <row r="139" spans="2:6" s="53" customFormat="1" ht="21" customHeight="1">
      <c r="B139" s="52"/>
      <c r="D139" s="52"/>
      <c r="E139" s="52"/>
      <c r="F139" s="52"/>
    </row>
    <row r="140" spans="2:6" s="53" customFormat="1" ht="21" customHeight="1">
      <c r="B140" s="52"/>
      <c r="D140" s="52"/>
      <c r="E140" s="52"/>
      <c r="F140" s="52"/>
    </row>
    <row r="141" spans="2:6" s="53" customFormat="1" ht="21" customHeight="1">
      <c r="B141" s="52"/>
      <c r="D141" s="52"/>
      <c r="E141" s="52"/>
      <c r="F141" s="52"/>
    </row>
    <row r="142" spans="2:6" s="53" customFormat="1" ht="21" customHeight="1">
      <c r="B142" s="52"/>
      <c r="D142" s="52"/>
      <c r="E142" s="52"/>
      <c r="F142" s="52"/>
    </row>
    <row r="143" spans="2:6" s="53" customFormat="1" ht="21" customHeight="1">
      <c r="B143" s="52"/>
      <c r="D143" s="52"/>
      <c r="E143" s="52"/>
      <c r="F143" s="52"/>
    </row>
    <row r="144" spans="2:6" s="53" customFormat="1" ht="21" customHeight="1">
      <c r="B144" s="52"/>
      <c r="D144" s="52"/>
      <c r="E144" s="52"/>
      <c r="F144" s="52"/>
    </row>
    <row r="145" spans="2:6" s="53" customFormat="1" ht="21" customHeight="1">
      <c r="B145" s="52"/>
      <c r="D145" s="52"/>
      <c r="E145" s="52"/>
      <c r="F145" s="52"/>
    </row>
    <row r="146" spans="2:6" s="53" customFormat="1" ht="21" customHeight="1">
      <c r="B146" s="52"/>
      <c r="D146" s="52"/>
      <c r="E146" s="52"/>
      <c r="F146" s="52"/>
    </row>
    <row r="147" spans="2:6" s="53" customFormat="1" ht="21" customHeight="1">
      <c r="B147" s="52"/>
      <c r="D147" s="52"/>
      <c r="E147" s="52"/>
      <c r="F147" s="52"/>
    </row>
    <row r="148" spans="2:6" s="53" customFormat="1" ht="21" customHeight="1">
      <c r="B148" s="52"/>
      <c r="D148" s="52"/>
      <c r="E148" s="52"/>
      <c r="F148" s="52"/>
    </row>
    <row r="149" spans="2:6" s="53" customFormat="1" ht="21" customHeight="1">
      <c r="B149" s="52"/>
      <c r="D149" s="52"/>
      <c r="E149" s="52"/>
      <c r="F149" s="52"/>
    </row>
    <row r="150" spans="2:6" s="53" customFormat="1" ht="21" customHeight="1">
      <c r="B150" s="52"/>
      <c r="D150" s="52"/>
      <c r="E150" s="52"/>
      <c r="F150" s="52"/>
    </row>
    <row r="151" spans="2:6" s="53" customFormat="1" ht="21" customHeight="1">
      <c r="B151" s="52"/>
      <c r="D151" s="52"/>
      <c r="E151" s="52"/>
      <c r="F151" s="52"/>
    </row>
    <row r="152" spans="2:6" s="53" customFormat="1" ht="21" customHeight="1">
      <c r="B152" s="52"/>
      <c r="D152" s="52"/>
      <c r="E152" s="52"/>
      <c r="F152" s="52"/>
    </row>
    <row r="153" spans="2:6" s="53" customFormat="1" ht="21" customHeight="1">
      <c r="B153" s="52"/>
      <c r="D153" s="52"/>
      <c r="E153" s="52"/>
      <c r="F153" s="52"/>
    </row>
    <row r="154" spans="2:6" s="53" customFormat="1" ht="21" customHeight="1">
      <c r="B154" s="52"/>
      <c r="D154" s="52"/>
      <c r="E154" s="52"/>
      <c r="F154" s="52"/>
    </row>
    <row r="155" spans="2:6" s="53" customFormat="1" ht="21" customHeight="1">
      <c r="B155" s="52"/>
      <c r="D155" s="52"/>
      <c r="E155" s="52"/>
      <c r="F155" s="52"/>
    </row>
    <row r="156" spans="2:6" s="53" customFormat="1" ht="21" customHeight="1">
      <c r="B156" s="52"/>
      <c r="D156" s="52"/>
      <c r="E156" s="52"/>
      <c r="F156" s="52"/>
    </row>
    <row r="157" spans="2:6" s="53" customFormat="1" ht="21" customHeight="1">
      <c r="B157" s="52"/>
      <c r="D157" s="52"/>
      <c r="E157" s="52"/>
      <c r="F157" s="52"/>
    </row>
    <row r="158" spans="2:6" s="53" customFormat="1" ht="21" customHeight="1">
      <c r="B158" s="52"/>
      <c r="D158" s="52"/>
      <c r="E158" s="52"/>
      <c r="F158" s="52"/>
    </row>
    <row r="159" spans="2:6" s="53" customFormat="1" ht="21" customHeight="1">
      <c r="B159" s="52"/>
      <c r="D159" s="52"/>
      <c r="E159" s="52"/>
      <c r="F159" s="52"/>
    </row>
    <row r="160" spans="2:6" s="53" customFormat="1" ht="21" customHeight="1">
      <c r="B160" s="52"/>
      <c r="D160" s="52"/>
      <c r="E160" s="52"/>
      <c r="F160" s="52"/>
    </row>
    <row r="161" spans="2:6" s="53" customFormat="1" ht="21" customHeight="1">
      <c r="B161" s="52"/>
      <c r="D161" s="52"/>
      <c r="E161" s="52"/>
      <c r="F161" s="52"/>
    </row>
    <row r="162" spans="2:6" s="53" customFormat="1" ht="21" customHeight="1">
      <c r="B162" s="52"/>
      <c r="D162" s="52"/>
      <c r="E162" s="52"/>
      <c r="F162" s="52"/>
    </row>
    <row r="163" spans="2:6" s="53" customFormat="1" ht="21" customHeight="1">
      <c r="B163" s="52"/>
      <c r="D163" s="52"/>
      <c r="E163" s="52"/>
      <c r="F163" s="52"/>
    </row>
    <row r="164" spans="2:6" s="53" customFormat="1" ht="21" customHeight="1">
      <c r="B164" s="52"/>
      <c r="D164" s="52"/>
      <c r="E164" s="52"/>
      <c r="F164" s="52"/>
    </row>
    <row r="165" spans="2:6" s="53" customFormat="1" ht="21" customHeight="1">
      <c r="B165" s="52"/>
      <c r="D165" s="52"/>
      <c r="E165" s="52"/>
      <c r="F165" s="52"/>
    </row>
    <row r="166" spans="2:6" s="53" customFormat="1" ht="21" customHeight="1">
      <c r="B166" s="52"/>
      <c r="D166" s="52"/>
      <c r="E166" s="52"/>
      <c r="F166" s="52"/>
    </row>
    <row r="167" spans="2:6" s="53" customFormat="1" ht="21" customHeight="1">
      <c r="B167" s="52"/>
      <c r="D167" s="52"/>
      <c r="E167" s="52"/>
      <c r="F167" s="52"/>
    </row>
    <row r="168" spans="2:6" s="53" customFormat="1" ht="21" customHeight="1">
      <c r="B168" s="52"/>
      <c r="D168" s="52"/>
      <c r="E168" s="52"/>
      <c r="F168" s="52"/>
    </row>
    <row r="169" spans="2:6" s="53" customFormat="1" ht="21" customHeight="1">
      <c r="B169" s="52"/>
      <c r="D169" s="52"/>
      <c r="E169" s="52"/>
      <c r="F169" s="52"/>
    </row>
    <row r="170" spans="2:6" s="53" customFormat="1" ht="21" customHeight="1">
      <c r="B170" s="52"/>
      <c r="D170" s="52"/>
      <c r="E170" s="52"/>
      <c r="F170" s="52"/>
    </row>
    <row r="171" spans="2:6" s="53" customFormat="1" ht="21" customHeight="1">
      <c r="B171" s="52"/>
      <c r="D171" s="52"/>
      <c r="E171" s="52"/>
      <c r="F171" s="52"/>
    </row>
    <row r="172" spans="2:6" s="53" customFormat="1" ht="21" customHeight="1">
      <c r="B172" s="52"/>
      <c r="D172" s="52"/>
      <c r="E172" s="52"/>
      <c r="F172" s="52"/>
    </row>
    <row r="173" spans="2:6" s="53" customFormat="1" ht="21" customHeight="1">
      <c r="B173" s="52"/>
      <c r="D173" s="52"/>
      <c r="E173" s="52"/>
      <c r="F173" s="52"/>
    </row>
    <row r="174" spans="2:6" s="53" customFormat="1" ht="21" customHeight="1">
      <c r="B174" s="52"/>
      <c r="D174" s="52"/>
      <c r="E174" s="52"/>
      <c r="F174" s="52"/>
    </row>
    <row r="175" spans="2:6" s="53" customFormat="1" ht="21" customHeight="1">
      <c r="B175" s="52"/>
      <c r="D175" s="52"/>
      <c r="E175" s="52"/>
      <c r="F175" s="52"/>
    </row>
    <row r="176" spans="2:6" s="53" customFormat="1" ht="21" customHeight="1">
      <c r="B176" s="52"/>
      <c r="D176" s="52"/>
      <c r="E176" s="52"/>
      <c r="F176" s="52"/>
    </row>
    <row r="177" spans="2:6" s="53" customFormat="1" ht="21" customHeight="1">
      <c r="B177" s="52"/>
      <c r="D177" s="52"/>
      <c r="E177" s="52"/>
      <c r="F177" s="52"/>
    </row>
    <row r="178" spans="2:6" s="53" customFormat="1" ht="21" customHeight="1">
      <c r="B178" s="52"/>
      <c r="D178" s="52"/>
      <c r="E178" s="52"/>
      <c r="F178" s="52"/>
    </row>
    <row r="179" spans="2:6" s="53" customFormat="1" ht="21" customHeight="1">
      <c r="B179" s="52"/>
      <c r="D179" s="52"/>
      <c r="E179" s="52"/>
      <c r="F179" s="52"/>
    </row>
    <row r="180" spans="2:6" s="53" customFormat="1" ht="21" customHeight="1">
      <c r="B180" s="52"/>
      <c r="D180" s="52"/>
      <c r="E180" s="52"/>
      <c r="F180" s="52"/>
    </row>
    <row r="181" spans="2:6" s="53" customFormat="1" ht="21" customHeight="1">
      <c r="B181" s="52"/>
      <c r="D181" s="52"/>
      <c r="E181" s="52"/>
      <c r="F181" s="52"/>
    </row>
    <row r="182" spans="2:6" s="53" customFormat="1" ht="21" customHeight="1">
      <c r="B182" s="52"/>
      <c r="D182" s="52"/>
      <c r="E182" s="52"/>
      <c r="F182" s="52"/>
    </row>
    <row r="183" spans="2:6" s="53" customFormat="1" ht="21" customHeight="1">
      <c r="B183" s="52"/>
      <c r="D183" s="52"/>
      <c r="E183" s="52"/>
      <c r="F183" s="52"/>
    </row>
    <row r="184" spans="2:6" s="53" customFormat="1" ht="21" customHeight="1">
      <c r="B184" s="52"/>
      <c r="D184" s="52"/>
      <c r="E184" s="52"/>
      <c r="F184" s="52"/>
    </row>
    <row r="185" spans="2:6" s="53" customFormat="1" ht="21" customHeight="1">
      <c r="B185" s="52"/>
      <c r="D185" s="52"/>
      <c r="E185" s="52"/>
      <c r="F185" s="52"/>
    </row>
    <row r="186" spans="2:6" s="53" customFormat="1" ht="21" customHeight="1">
      <c r="B186" s="52"/>
      <c r="D186" s="52"/>
      <c r="E186" s="52"/>
      <c r="F186" s="52"/>
    </row>
    <row r="187" spans="2:6" s="53" customFormat="1" ht="21" customHeight="1">
      <c r="B187" s="52"/>
      <c r="D187" s="52"/>
      <c r="E187" s="52"/>
      <c r="F187" s="52"/>
    </row>
    <row r="188" spans="2:6" s="53" customFormat="1" ht="21" customHeight="1">
      <c r="B188" s="52"/>
      <c r="D188" s="52"/>
      <c r="E188" s="52"/>
      <c r="F188" s="52"/>
    </row>
    <row r="189" spans="2:6" s="53" customFormat="1" ht="21" customHeight="1">
      <c r="B189" s="52"/>
      <c r="D189" s="52"/>
      <c r="E189" s="52"/>
      <c r="F189" s="52"/>
    </row>
    <row r="190" spans="2:6" s="53" customFormat="1" ht="21" customHeight="1">
      <c r="B190" s="52"/>
      <c r="D190" s="52"/>
      <c r="E190" s="52"/>
      <c r="F190" s="52"/>
    </row>
    <row r="191" spans="2:6" s="53" customFormat="1" ht="21" customHeight="1">
      <c r="B191" s="52"/>
      <c r="D191" s="52"/>
      <c r="E191" s="52"/>
      <c r="F191" s="52"/>
    </row>
    <row r="192" spans="2:6" s="53" customFormat="1" ht="21" customHeight="1">
      <c r="B192" s="52"/>
      <c r="D192" s="52"/>
      <c r="E192" s="52"/>
      <c r="F192" s="52"/>
    </row>
    <row r="193" spans="2:6" s="53" customFormat="1" ht="21" customHeight="1">
      <c r="B193" s="52"/>
      <c r="D193" s="52"/>
      <c r="E193" s="52"/>
      <c r="F193" s="52"/>
    </row>
    <row r="194" spans="2:6" s="53" customFormat="1" ht="21" customHeight="1">
      <c r="B194" s="52"/>
      <c r="D194" s="52"/>
      <c r="E194" s="52"/>
      <c r="F194" s="52"/>
    </row>
    <row r="195" spans="2:6" s="53" customFormat="1" ht="21" customHeight="1">
      <c r="B195" s="52"/>
      <c r="D195" s="52"/>
      <c r="E195" s="52"/>
      <c r="F195" s="52"/>
    </row>
    <row r="196" spans="2:6" s="53" customFormat="1" ht="21" customHeight="1">
      <c r="B196" s="52"/>
      <c r="D196" s="52"/>
      <c r="E196" s="52"/>
      <c r="F196" s="52"/>
    </row>
    <row r="197" spans="2:6" s="53" customFormat="1" ht="21" customHeight="1">
      <c r="B197" s="52"/>
      <c r="D197" s="52"/>
      <c r="E197" s="52"/>
      <c r="F197" s="52"/>
    </row>
    <row r="198" spans="2:6" s="53" customFormat="1" ht="21" customHeight="1">
      <c r="B198" s="52"/>
      <c r="D198" s="52"/>
      <c r="E198" s="52"/>
      <c r="F198" s="52"/>
    </row>
    <row r="199" spans="2:6" s="53" customFormat="1" ht="21" customHeight="1">
      <c r="B199" s="52"/>
      <c r="D199" s="52"/>
      <c r="E199" s="52"/>
      <c r="F199" s="52"/>
    </row>
    <row r="200" spans="2:6" s="53" customFormat="1" ht="21" customHeight="1">
      <c r="B200" s="52"/>
      <c r="D200" s="52"/>
      <c r="E200" s="52"/>
      <c r="F200" s="52"/>
    </row>
    <row r="201" spans="2:6" s="53" customFormat="1" ht="21" customHeight="1">
      <c r="B201" s="52"/>
      <c r="D201" s="52"/>
      <c r="E201" s="52"/>
      <c r="F201" s="52"/>
    </row>
    <row r="202" spans="2:6" s="53" customFormat="1" ht="21" customHeight="1">
      <c r="B202" s="52"/>
      <c r="D202" s="52"/>
      <c r="E202" s="52"/>
      <c r="F202" s="52"/>
    </row>
    <row r="203" spans="2:6" s="53" customFormat="1" ht="21" customHeight="1">
      <c r="B203" s="52"/>
      <c r="D203" s="52"/>
      <c r="E203" s="52"/>
      <c r="F203" s="52"/>
    </row>
    <row r="204" spans="2:6" s="53" customFormat="1" ht="21" customHeight="1">
      <c r="B204" s="52"/>
      <c r="D204" s="52"/>
      <c r="E204" s="52"/>
      <c r="F204" s="52"/>
    </row>
    <row r="205" spans="2:6" s="53" customFormat="1" ht="21" customHeight="1">
      <c r="B205" s="52"/>
      <c r="D205" s="52"/>
      <c r="E205" s="52"/>
      <c r="F205" s="52"/>
    </row>
    <row r="206" spans="2:6" s="53" customFormat="1" ht="21" customHeight="1">
      <c r="B206" s="52"/>
      <c r="D206" s="52"/>
      <c r="E206" s="52"/>
      <c r="F206" s="52"/>
    </row>
    <row r="207" spans="2:6" s="53" customFormat="1" ht="21" customHeight="1">
      <c r="B207" s="52"/>
      <c r="D207" s="52"/>
      <c r="E207" s="52"/>
      <c r="F207" s="52"/>
    </row>
    <row r="208" spans="2:6" s="53" customFormat="1" ht="21" customHeight="1">
      <c r="B208" s="52"/>
      <c r="D208" s="52"/>
      <c r="E208" s="52"/>
      <c r="F208" s="52"/>
    </row>
    <row r="209" spans="2:6" s="53" customFormat="1" ht="21" customHeight="1">
      <c r="B209" s="52"/>
      <c r="D209" s="52"/>
      <c r="E209" s="52"/>
      <c r="F209" s="52"/>
    </row>
    <row r="210" spans="2:6" s="53" customFormat="1" ht="21" customHeight="1">
      <c r="B210" s="52"/>
      <c r="D210" s="52"/>
      <c r="E210" s="52"/>
      <c r="F210" s="52"/>
    </row>
    <row r="211" spans="2:6" s="53" customFormat="1" ht="21" customHeight="1">
      <c r="B211" s="52"/>
      <c r="D211" s="52"/>
      <c r="E211" s="52"/>
      <c r="F211" s="52"/>
    </row>
    <row r="212" spans="2:6" s="53" customFormat="1" ht="21" customHeight="1">
      <c r="B212" s="52"/>
      <c r="D212" s="52"/>
      <c r="E212" s="52"/>
      <c r="F212" s="52"/>
    </row>
    <row r="213" spans="2:6" s="53" customFormat="1" ht="21" customHeight="1">
      <c r="B213" s="52"/>
      <c r="D213" s="52"/>
      <c r="E213" s="52"/>
      <c r="F213" s="52"/>
    </row>
    <row r="214" spans="2:6" s="53" customFormat="1" ht="21" customHeight="1">
      <c r="B214" s="52"/>
      <c r="D214" s="52"/>
      <c r="E214" s="52"/>
      <c r="F214" s="52"/>
    </row>
    <row r="215" spans="2:6" s="53" customFormat="1" ht="21" customHeight="1">
      <c r="B215" s="52"/>
      <c r="D215" s="52"/>
      <c r="E215" s="52"/>
      <c r="F215" s="52"/>
    </row>
    <row r="216" spans="2:6" s="53" customFormat="1" ht="21" customHeight="1">
      <c r="B216" s="52"/>
      <c r="D216" s="52"/>
      <c r="E216" s="52"/>
      <c r="F216" s="52"/>
    </row>
    <row r="217" spans="2:6" s="53" customFormat="1" ht="21" customHeight="1">
      <c r="B217" s="52"/>
      <c r="D217" s="52"/>
      <c r="E217" s="52"/>
      <c r="F217" s="52"/>
    </row>
    <row r="218" spans="2:6" s="53" customFormat="1" ht="21" customHeight="1">
      <c r="B218" s="52"/>
      <c r="D218" s="52"/>
      <c r="E218" s="52"/>
      <c r="F218" s="52"/>
    </row>
    <row r="219" spans="2:6" s="53" customFormat="1" ht="21" customHeight="1">
      <c r="B219" s="52"/>
      <c r="D219" s="52"/>
      <c r="E219" s="52"/>
      <c r="F219" s="52"/>
    </row>
    <row r="220" spans="2:6" s="53" customFormat="1" ht="21" customHeight="1">
      <c r="B220" s="52"/>
      <c r="D220" s="52"/>
      <c r="E220" s="52"/>
      <c r="F220" s="52"/>
    </row>
    <row r="221" spans="2:6" s="53" customFormat="1" ht="21" customHeight="1">
      <c r="B221" s="52"/>
      <c r="D221" s="52"/>
      <c r="E221" s="52"/>
      <c r="F221" s="52"/>
    </row>
    <row r="222" spans="2:6" s="53" customFormat="1" ht="21" customHeight="1">
      <c r="B222" s="52"/>
      <c r="D222" s="52"/>
      <c r="E222" s="52"/>
      <c r="F222" s="52"/>
    </row>
    <row r="223" spans="2:6" s="53" customFormat="1" ht="21" customHeight="1">
      <c r="B223" s="52"/>
      <c r="D223" s="52"/>
      <c r="E223" s="52"/>
      <c r="F223" s="52"/>
    </row>
    <row r="224" spans="2:6" s="53" customFormat="1" ht="21" customHeight="1">
      <c r="B224" s="52"/>
      <c r="D224" s="52"/>
      <c r="E224" s="52"/>
      <c r="F224" s="52"/>
    </row>
    <row r="225" spans="2:6" s="53" customFormat="1" ht="21" customHeight="1">
      <c r="B225" s="52"/>
      <c r="D225" s="52"/>
      <c r="E225" s="52"/>
      <c r="F225" s="52"/>
    </row>
    <row r="226" spans="2:6" s="53" customFormat="1" ht="21" customHeight="1">
      <c r="B226" s="52"/>
      <c r="D226" s="52"/>
      <c r="E226" s="52"/>
      <c r="F226" s="52"/>
    </row>
    <row r="227" spans="2:6" s="53" customFormat="1" ht="21" customHeight="1">
      <c r="B227" s="52"/>
      <c r="D227" s="52"/>
      <c r="E227" s="52"/>
      <c r="F227" s="52"/>
    </row>
    <row r="228" spans="2:6" s="53" customFormat="1" ht="21" customHeight="1">
      <c r="B228" s="52"/>
      <c r="D228" s="52"/>
      <c r="E228" s="52"/>
      <c r="F228" s="52"/>
    </row>
    <row r="229" spans="2:6" s="53" customFormat="1" ht="21" customHeight="1">
      <c r="B229" s="52"/>
      <c r="D229" s="52"/>
      <c r="E229" s="52"/>
      <c r="F229" s="52"/>
    </row>
    <row r="230" spans="2:6" s="53" customFormat="1" ht="21" customHeight="1">
      <c r="B230" s="52"/>
      <c r="D230" s="52"/>
      <c r="E230" s="52"/>
      <c r="F230" s="52"/>
    </row>
    <row r="231" spans="2:6" s="53" customFormat="1" ht="21" customHeight="1">
      <c r="B231" s="52"/>
      <c r="D231" s="52"/>
      <c r="E231" s="52"/>
      <c r="F231" s="52"/>
    </row>
    <row r="232" spans="2:6" s="53" customFormat="1" ht="21" customHeight="1">
      <c r="B232" s="52"/>
      <c r="D232" s="52"/>
      <c r="E232" s="52"/>
      <c r="F232" s="52"/>
    </row>
    <row r="233" spans="2:6" s="53" customFormat="1" ht="21" customHeight="1">
      <c r="B233" s="52"/>
      <c r="D233" s="52"/>
      <c r="E233" s="52"/>
      <c r="F233" s="52"/>
    </row>
    <row r="234" spans="2:6" s="53" customFormat="1" ht="21" customHeight="1">
      <c r="B234" s="52"/>
      <c r="D234" s="52"/>
      <c r="E234" s="52"/>
      <c r="F234" s="52"/>
    </row>
    <row r="235" spans="2:6" s="53" customFormat="1" ht="21" customHeight="1">
      <c r="B235" s="52"/>
      <c r="D235" s="52"/>
      <c r="E235" s="52"/>
      <c r="F235" s="52"/>
    </row>
    <row r="236" spans="2:6" s="53" customFormat="1" ht="21" customHeight="1">
      <c r="B236" s="52"/>
      <c r="D236" s="52"/>
      <c r="E236" s="52"/>
      <c r="F236" s="52"/>
    </row>
    <row r="237" spans="2:6" s="53" customFormat="1" ht="21" customHeight="1">
      <c r="B237" s="52"/>
      <c r="D237" s="52"/>
      <c r="E237" s="52"/>
      <c r="F237" s="52"/>
    </row>
    <row r="238" spans="2:6" s="53" customFormat="1" ht="21" customHeight="1">
      <c r="B238" s="52"/>
      <c r="D238" s="52"/>
      <c r="E238" s="52"/>
      <c r="F238" s="52"/>
    </row>
    <row r="239" spans="2:6" s="53" customFormat="1" ht="21" customHeight="1">
      <c r="B239" s="52"/>
      <c r="D239" s="52"/>
      <c r="E239" s="52"/>
      <c r="F239" s="52"/>
    </row>
    <row r="240" spans="2:6" s="53" customFormat="1" ht="21" customHeight="1">
      <c r="B240" s="52"/>
      <c r="D240" s="52"/>
      <c r="E240" s="52"/>
      <c r="F240" s="52"/>
    </row>
    <row r="241" spans="2:6" s="53" customFormat="1" ht="21" customHeight="1">
      <c r="B241" s="52"/>
      <c r="D241" s="52"/>
      <c r="E241" s="52"/>
      <c r="F241" s="52"/>
    </row>
    <row r="242" spans="2:6" s="53" customFormat="1" ht="21" customHeight="1">
      <c r="B242" s="52"/>
      <c r="D242" s="52"/>
      <c r="E242" s="52"/>
      <c r="F242" s="52"/>
    </row>
    <row r="243" spans="2:6" s="53" customFormat="1" ht="21" customHeight="1">
      <c r="B243" s="52"/>
      <c r="D243" s="52"/>
      <c r="E243" s="52"/>
      <c r="F243" s="52"/>
    </row>
    <row r="244" spans="2:6" s="53" customFormat="1" ht="21" customHeight="1">
      <c r="B244" s="52"/>
      <c r="D244" s="52"/>
      <c r="E244" s="52"/>
      <c r="F244" s="52"/>
    </row>
    <row r="245" spans="2:6" s="53" customFormat="1" ht="21" customHeight="1">
      <c r="B245" s="52"/>
      <c r="D245" s="52"/>
      <c r="E245" s="52"/>
      <c r="F245" s="52"/>
    </row>
    <row r="246" spans="2:6" s="53" customFormat="1" ht="21" customHeight="1">
      <c r="B246" s="52"/>
      <c r="D246" s="52"/>
      <c r="E246" s="52"/>
      <c r="F246" s="52"/>
    </row>
    <row r="247" spans="2:6" s="53" customFormat="1" ht="21" customHeight="1">
      <c r="B247" s="52"/>
      <c r="D247" s="52"/>
      <c r="E247" s="52"/>
      <c r="F247" s="52"/>
    </row>
    <row r="248" spans="2:6" s="53" customFormat="1" ht="21" customHeight="1">
      <c r="B248" s="52"/>
      <c r="D248" s="52"/>
      <c r="E248" s="52"/>
      <c r="F248" s="52"/>
    </row>
    <row r="249" spans="2:6" s="53" customFormat="1" ht="21" customHeight="1">
      <c r="B249" s="52"/>
      <c r="D249" s="52"/>
      <c r="E249" s="52"/>
      <c r="F249" s="52"/>
    </row>
    <row r="250" spans="2:6" s="53" customFormat="1" ht="21" customHeight="1">
      <c r="B250" s="52"/>
      <c r="D250" s="52"/>
      <c r="E250" s="52"/>
      <c r="F250" s="52"/>
    </row>
    <row r="251" spans="2:6" s="53" customFormat="1" ht="21" customHeight="1">
      <c r="B251" s="52"/>
      <c r="D251" s="52"/>
      <c r="E251" s="52"/>
      <c r="F251" s="52"/>
    </row>
    <row r="252" spans="2:6" s="53" customFormat="1" ht="21" customHeight="1">
      <c r="B252" s="52"/>
      <c r="D252" s="52"/>
      <c r="E252" s="52"/>
      <c r="F252" s="52"/>
    </row>
    <row r="253" spans="2:6" s="53" customFormat="1" ht="21" customHeight="1">
      <c r="B253" s="52"/>
      <c r="D253" s="52"/>
      <c r="E253" s="52"/>
      <c r="F253" s="52"/>
    </row>
    <row r="254" spans="2:6" s="53" customFormat="1" ht="21" customHeight="1">
      <c r="B254" s="52"/>
      <c r="D254" s="52"/>
      <c r="E254" s="52"/>
      <c r="F254" s="52"/>
    </row>
    <row r="255" spans="2:6" s="53" customFormat="1" ht="21" customHeight="1">
      <c r="B255" s="52"/>
      <c r="D255" s="52"/>
      <c r="E255" s="52"/>
      <c r="F255" s="52"/>
    </row>
    <row r="256" spans="2:6" s="53" customFormat="1" ht="21" customHeight="1">
      <c r="B256" s="52"/>
      <c r="D256" s="52"/>
      <c r="E256" s="52"/>
      <c r="F256" s="52"/>
    </row>
    <row r="257" spans="2:6" s="53" customFormat="1" ht="21" customHeight="1">
      <c r="B257" s="52"/>
      <c r="D257" s="52"/>
      <c r="E257" s="52"/>
      <c r="F257" s="52"/>
    </row>
    <row r="258" spans="2:6" s="53" customFormat="1" ht="21" customHeight="1">
      <c r="B258" s="52"/>
      <c r="D258" s="52"/>
      <c r="E258" s="52"/>
      <c r="F258" s="52"/>
    </row>
    <row r="259" spans="2:6" s="53" customFormat="1" ht="21" customHeight="1">
      <c r="B259" s="52"/>
      <c r="D259" s="52"/>
      <c r="E259" s="52"/>
      <c r="F259" s="52"/>
    </row>
    <row r="260" spans="2:6" s="53" customFormat="1" ht="21" customHeight="1">
      <c r="B260" s="52"/>
      <c r="D260" s="52"/>
      <c r="E260" s="52"/>
      <c r="F260" s="52"/>
    </row>
    <row r="261" spans="2:6" s="53" customFormat="1" ht="21" customHeight="1">
      <c r="B261" s="52"/>
      <c r="D261" s="52"/>
      <c r="E261" s="52"/>
      <c r="F261" s="52"/>
    </row>
    <row r="262" spans="2:6" s="53" customFormat="1" ht="21" customHeight="1">
      <c r="B262" s="52"/>
      <c r="D262" s="52"/>
      <c r="E262" s="52"/>
      <c r="F262" s="52"/>
    </row>
    <row r="263" spans="2:6" s="53" customFormat="1" ht="21" customHeight="1">
      <c r="B263" s="52"/>
      <c r="D263" s="52"/>
      <c r="E263" s="52"/>
      <c r="F263" s="52"/>
    </row>
    <row r="264" spans="2:6" s="53" customFormat="1" ht="21" customHeight="1">
      <c r="B264" s="52"/>
      <c r="D264" s="52"/>
      <c r="E264" s="52"/>
      <c r="F264" s="52"/>
    </row>
    <row r="265" spans="2:6" s="53" customFormat="1" ht="21" customHeight="1">
      <c r="B265" s="52"/>
      <c r="D265" s="52"/>
      <c r="E265" s="52"/>
      <c r="F265" s="52"/>
    </row>
    <row r="266" spans="2:6" s="53" customFormat="1" ht="21" customHeight="1">
      <c r="B266" s="52"/>
      <c r="D266" s="52"/>
      <c r="E266" s="52"/>
      <c r="F266" s="52"/>
    </row>
    <row r="267" spans="2:6" s="53" customFormat="1" ht="21" customHeight="1">
      <c r="B267" s="52"/>
      <c r="D267" s="52"/>
      <c r="E267" s="52"/>
      <c r="F267" s="52"/>
    </row>
    <row r="268" spans="2:6" s="53" customFormat="1" ht="21" customHeight="1">
      <c r="B268" s="52"/>
      <c r="D268" s="52"/>
      <c r="E268" s="52"/>
      <c r="F268" s="52"/>
    </row>
    <row r="269" spans="2:6" s="53" customFormat="1" ht="21" customHeight="1">
      <c r="B269" s="52"/>
      <c r="D269" s="52"/>
      <c r="E269" s="52"/>
      <c r="F269" s="52"/>
    </row>
    <row r="270" spans="2:6" s="53" customFormat="1" ht="21" customHeight="1">
      <c r="B270" s="52"/>
      <c r="D270" s="52"/>
      <c r="E270" s="52"/>
      <c r="F270" s="52"/>
    </row>
    <row r="271" spans="2:6" s="53" customFormat="1" ht="21" customHeight="1">
      <c r="B271" s="52"/>
      <c r="D271" s="52"/>
      <c r="E271" s="52"/>
      <c r="F271" s="52"/>
    </row>
    <row r="272" spans="2:6" s="53" customFormat="1" ht="21" customHeight="1">
      <c r="B272" s="52"/>
      <c r="D272" s="52"/>
      <c r="E272" s="52"/>
      <c r="F272" s="52"/>
    </row>
    <row r="273" spans="2:6" s="53" customFormat="1" ht="21" customHeight="1">
      <c r="B273" s="52"/>
      <c r="D273" s="52"/>
      <c r="E273" s="52"/>
      <c r="F273" s="52"/>
    </row>
    <row r="274" spans="2:6" s="53" customFormat="1" ht="21" customHeight="1">
      <c r="B274" s="52"/>
      <c r="D274" s="52"/>
      <c r="E274" s="52"/>
      <c r="F274" s="52"/>
    </row>
    <row r="275" spans="2:6" s="53" customFormat="1" ht="21" customHeight="1">
      <c r="B275" s="52"/>
      <c r="D275" s="52"/>
      <c r="E275" s="52"/>
      <c r="F275" s="52"/>
    </row>
    <row r="276" spans="2:6" s="53" customFormat="1" ht="21" customHeight="1">
      <c r="B276" s="52"/>
      <c r="D276" s="52"/>
      <c r="E276" s="52"/>
      <c r="F276" s="52"/>
    </row>
    <row r="277" spans="2:6" s="53" customFormat="1" ht="21" customHeight="1">
      <c r="B277" s="52"/>
      <c r="D277" s="52"/>
      <c r="E277" s="52"/>
      <c r="F277" s="52"/>
    </row>
    <row r="278" spans="2:6" s="53" customFormat="1" ht="21" customHeight="1">
      <c r="B278" s="52"/>
      <c r="D278" s="52"/>
      <c r="E278" s="52"/>
      <c r="F278" s="52"/>
    </row>
    <row r="279" spans="2:6" s="53" customFormat="1" ht="21" customHeight="1">
      <c r="B279" s="52"/>
      <c r="D279" s="52"/>
      <c r="E279" s="52"/>
      <c r="F279" s="52"/>
    </row>
    <row r="280" spans="2:6" s="53" customFormat="1" ht="21" customHeight="1">
      <c r="B280" s="52"/>
      <c r="D280" s="52"/>
      <c r="E280" s="52"/>
      <c r="F280" s="52"/>
    </row>
    <row r="281" spans="2:6" s="53" customFormat="1" ht="21" customHeight="1">
      <c r="B281" s="52"/>
      <c r="D281" s="52"/>
      <c r="E281" s="52"/>
      <c r="F281" s="52"/>
    </row>
    <row r="282" spans="2:6" s="53" customFormat="1" ht="21" customHeight="1">
      <c r="B282" s="52"/>
      <c r="D282" s="52"/>
      <c r="E282" s="52"/>
      <c r="F282" s="52"/>
    </row>
    <row r="283" spans="2:6" s="53" customFormat="1" ht="21" customHeight="1">
      <c r="B283" s="52"/>
      <c r="D283" s="52"/>
      <c r="E283" s="52"/>
      <c r="F283" s="52"/>
    </row>
    <row r="284" spans="2:6" s="53" customFormat="1" ht="21" customHeight="1">
      <c r="B284" s="52"/>
      <c r="D284" s="52"/>
      <c r="E284" s="52"/>
      <c r="F284" s="52"/>
    </row>
    <row r="285" spans="2:6" s="53" customFormat="1" ht="21" customHeight="1">
      <c r="B285" s="52"/>
      <c r="D285" s="52"/>
      <c r="E285" s="52"/>
      <c r="F285" s="52"/>
    </row>
    <row r="286" spans="2:6" s="53" customFormat="1" ht="21" customHeight="1">
      <c r="B286" s="52"/>
      <c r="D286" s="52"/>
      <c r="E286" s="52"/>
      <c r="F286" s="52"/>
    </row>
    <row r="287" spans="2:6" s="53" customFormat="1" ht="21" customHeight="1">
      <c r="B287" s="52"/>
      <c r="D287" s="52"/>
      <c r="E287" s="52"/>
      <c r="F287" s="52"/>
    </row>
    <row r="288" spans="2:6" s="53" customFormat="1" ht="21" customHeight="1">
      <c r="B288" s="52"/>
      <c r="D288" s="52"/>
      <c r="E288" s="52"/>
      <c r="F288" s="52"/>
    </row>
    <row r="289" spans="2:6" s="53" customFormat="1" ht="21" customHeight="1">
      <c r="B289" s="52"/>
      <c r="D289" s="52"/>
      <c r="E289" s="52"/>
      <c r="F289" s="52"/>
    </row>
    <row r="290" spans="2:6" s="53" customFormat="1" ht="21" customHeight="1">
      <c r="B290" s="52"/>
      <c r="D290" s="52"/>
      <c r="E290" s="52"/>
      <c r="F290" s="52"/>
    </row>
    <row r="291" spans="2:6" s="53" customFormat="1" ht="21" customHeight="1">
      <c r="B291" s="52"/>
      <c r="D291" s="52"/>
      <c r="E291" s="52"/>
      <c r="F291" s="52"/>
    </row>
    <row r="292" spans="2:6" s="53" customFormat="1" ht="21" customHeight="1">
      <c r="B292" s="52"/>
      <c r="D292" s="52"/>
      <c r="E292" s="52"/>
      <c r="F292" s="52"/>
    </row>
    <row r="293" spans="2:6" s="53" customFormat="1" ht="21" customHeight="1">
      <c r="B293" s="52"/>
      <c r="D293" s="52"/>
      <c r="E293" s="52"/>
      <c r="F293" s="52"/>
    </row>
    <row r="294" spans="2:6" s="53" customFormat="1" ht="21" customHeight="1">
      <c r="B294" s="52"/>
      <c r="D294" s="52"/>
      <c r="E294" s="52"/>
      <c r="F294" s="52"/>
    </row>
    <row r="295" spans="2:6" s="53" customFormat="1" ht="21" customHeight="1">
      <c r="B295" s="52"/>
      <c r="D295" s="52"/>
      <c r="E295" s="52"/>
      <c r="F295" s="52"/>
    </row>
    <row r="296" spans="2:6" s="53" customFormat="1" ht="21" customHeight="1">
      <c r="B296" s="52"/>
      <c r="D296" s="52"/>
      <c r="E296" s="52"/>
      <c r="F296" s="52"/>
    </row>
    <row r="297" spans="2:6" s="53" customFormat="1" ht="21" customHeight="1">
      <c r="B297" s="52"/>
      <c r="D297" s="52"/>
      <c r="E297" s="52"/>
      <c r="F297" s="52"/>
    </row>
    <row r="298" spans="2:6" s="53" customFormat="1" ht="21" customHeight="1">
      <c r="B298" s="52"/>
      <c r="D298" s="52"/>
      <c r="E298" s="52"/>
      <c r="F298" s="52"/>
    </row>
    <row r="299" spans="2:6" s="53" customFormat="1" ht="21" customHeight="1">
      <c r="B299" s="52"/>
      <c r="D299" s="52"/>
      <c r="E299" s="52"/>
      <c r="F299" s="52"/>
    </row>
    <row r="300" spans="2:6" s="53" customFormat="1" ht="21" customHeight="1">
      <c r="B300" s="52"/>
      <c r="D300" s="52"/>
      <c r="E300" s="52"/>
      <c r="F300" s="52"/>
    </row>
    <row r="301" spans="2:6" s="53" customFormat="1" ht="21" customHeight="1">
      <c r="B301" s="52"/>
      <c r="D301" s="52"/>
      <c r="E301" s="52"/>
      <c r="F301" s="52"/>
    </row>
    <row r="302" spans="2:6" s="53" customFormat="1" ht="21" customHeight="1">
      <c r="B302" s="52"/>
      <c r="D302" s="52"/>
      <c r="E302" s="52"/>
      <c r="F302" s="52"/>
    </row>
    <row r="303" spans="2:6" s="53" customFormat="1" ht="21" customHeight="1">
      <c r="B303" s="52"/>
      <c r="D303" s="52"/>
      <c r="E303" s="52"/>
      <c r="F303" s="52"/>
    </row>
    <row r="304" spans="2:6" s="53" customFormat="1" ht="21" customHeight="1">
      <c r="B304" s="52"/>
      <c r="D304" s="52"/>
      <c r="E304" s="52"/>
      <c r="F304" s="52"/>
    </row>
    <row r="305" spans="2:6" s="53" customFormat="1" ht="21" customHeight="1">
      <c r="B305" s="52"/>
      <c r="D305" s="52"/>
      <c r="E305" s="52"/>
      <c r="F305" s="52"/>
    </row>
    <row r="306" spans="2:6" s="53" customFormat="1" ht="21" customHeight="1">
      <c r="B306" s="52"/>
      <c r="D306" s="52"/>
      <c r="E306" s="52"/>
      <c r="F306" s="52"/>
    </row>
    <row r="307" spans="2:6" s="53" customFormat="1" ht="21" customHeight="1">
      <c r="B307" s="52"/>
      <c r="D307" s="52"/>
      <c r="E307" s="52"/>
      <c r="F307" s="52"/>
    </row>
    <row r="308" spans="2:6" s="53" customFormat="1" ht="21" customHeight="1">
      <c r="B308" s="52"/>
      <c r="D308" s="52"/>
      <c r="E308" s="52"/>
      <c r="F308" s="52"/>
    </row>
    <row r="309" spans="2:6" s="53" customFormat="1" ht="21" customHeight="1">
      <c r="B309" s="52"/>
      <c r="D309" s="52"/>
      <c r="E309" s="52"/>
      <c r="F309" s="52"/>
    </row>
    <row r="310" spans="2:6" s="53" customFormat="1" ht="21" customHeight="1">
      <c r="B310" s="52"/>
      <c r="D310" s="52"/>
      <c r="E310" s="52"/>
      <c r="F310" s="52"/>
    </row>
    <row r="311" spans="2:6" s="53" customFormat="1" ht="21" customHeight="1">
      <c r="B311" s="52"/>
      <c r="D311" s="52"/>
      <c r="E311" s="52"/>
      <c r="F311" s="52"/>
    </row>
    <row r="312" spans="2:6" s="53" customFormat="1" ht="21" customHeight="1">
      <c r="B312" s="52"/>
      <c r="D312" s="52"/>
      <c r="E312" s="52"/>
      <c r="F312" s="52"/>
    </row>
    <row r="313" spans="2:6" s="53" customFormat="1" ht="21" customHeight="1">
      <c r="B313" s="52"/>
      <c r="D313" s="52"/>
      <c r="E313" s="52"/>
      <c r="F313" s="52"/>
    </row>
    <row r="314" spans="2:6" s="53" customFormat="1" ht="21" customHeight="1">
      <c r="B314" s="52"/>
      <c r="D314" s="52"/>
      <c r="E314" s="52"/>
      <c r="F314" s="52"/>
    </row>
    <row r="315" spans="2:6" s="53" customFormat="1" ht="21" customHeight="1">
      <c r="B315" s="52"/>
      <c r="D315" s="52"/>
      <c r="E315" s="52"/>
      <c r="F315" s="52"/>
    </row>
    <row r="316" spans="2:6" s="53" customFormat="1" ht="21" customHeight="1">
      <c r="B316" s="52"/>
      <c r="D316" s="52"/>
      <c r="E316" s="52"/>
      <c r="F316" s="52"/>
    </row>
    <row r="317" spans="2:6" s="53" customFormat="1" ht="21" customHeight="1">
      <c r="B317" s="52"/>
      <c r="D317" s="52"/>
      <c r="E317" s="52"/>
      <c r="F317" s="52"/>
    </row>
    <row r="318" spans="2:6" s="53" customFormat="1" ht="21" customHeight="1">
      <c r="B318" s="52"/>
      <c r="D318" s="52"/>
      <c r="E318" s="52"/>
      <c r="F318" s="52"/>
    </row>
    <row r="319" spans="2:6" s="53" customFormat="1" ht="21" customHeight="1">
      <c r="B319" s="52"/>
      <c r="D319" s="52"/>
      <c r="E319" s="52"/>
      <c r="F319" s="52"/>
    </row>
    <row r="320" spans="2:6" s="53" customFormat="1" ht="21" customHeight="1">
      <c r="B320" s="52"/>
      <c r="D320" s="52"/>
      <c r="E320" s="52"/>
      <c r="F320" s="52"/>
    </row>
    <row r="321" spans="2:6" s="53" customFormat="1" ht="21" customHeight="1">
      <c r="B321" s="52"/>
      <c r="D321" s="52"/>
      <c r="E321" s="52"/>
      <c r="F321" s="52"/>
    </row>
    <row r="322" spans="2:6" s="53" customFormat="1" ht="21" customHeight="1">
      <c r="B322" s="52"/>
      <c r="D322" s="52"/>
      <c r="E322" s="52"/>
      <c r="F322" s="52"/>
    </row>
    <row r="323" spans="2:6" s="53" customFormat="1" ht="21" customHeight="1">
      <c r="B323" s="52"/>
      <c r="D323" s="52"/>
      <c r="E323" s="52"/>
      <c r="F323" s="52"/>
    </row>
    <row r="324" spans="2:6" s="53" customFormat="1" ht="21" customHeight="1">
      <c r="B324" s="52"/>
      <c r="D324" s="52"/>
      <c r="E324" s="52"/>
      <c r="F324" s="52"/>
    </row>
    <row r="325" spans="2:6" s="53" customFormat="1" ht="21" customHeight="1">
      <c r="B325" s="52"/>
      <c r="D325" s="52"/>
      <c r="E325" s="52"/>
      <c r="F325" s="52"/>
    </row>
    <row r="326" spans="2:6" s="53" customFormat="1" ht="21" customHeight="1">
      <c r="B326" s="52"/>
      <c r="D326" s="52"/>
      <c r="E326" s="52"/>
      <c r="F326" s="52"/>
    </row>
    <row r="327" spans="2:6" s="53" customFormat="1" ht="21" customHeight="1">
      <c r="B327" s="52"/>
      <c r="D327" s="52"/>
      <c r="E327" s="52"/>
      <c r="F327" s="52"/>
    </row>
    <row r="328" spans="2:6" s="53" customFormat="1" ht="21" customHeight="1">
      <c r="B328" s="52"/>
      <c r="D328" s="52"/>
      <c r="E328" s="52"/>
      <c r="F328" s="52"/>
    </row>
    <row r="329" spans="2:6" s="53" customFormat="1" ht="21" customHeight="1">
      <c r="B329" s="52"/>
      <c r="D329" s="52"/>
      <c r="E329" s="52"/>
      <c r="F329" s="52"/>
    </row>
    <row r="330" spans="2:6" s="53" customFormat="1" ht="21" customHeight="1">
      <c r="B330" s="52"/>
      <c r="D330" s="52"/>
      <c r="E330" s="52"/>
      <c r="F330" s="52"/>
    </row>
    <row r="331" spans="2:6" s="53" customFormat="1" ht="21" customHeight="1">
      <c r="B331" s="52"/>
      <c r="D331" s="52"/>
      <c r="E331" s="52"/>
      <c r="F331" s="52"/>
    </row>
    <row r="332" spans="2:6" s="53" customFormat="1" ht="21" customHeight="1">
      <c r="B332" s="52"/>
      <c r="D332" s="52"/>
      <c r="E332" s="52"/>
      <c r="F332" s="52"/>
    </row>
    <row r="333" spans="2:6" s="53" customFormat="1" ht="21" customHeight="1">
      <c r="B333" s="52"/>
      <c r="D333" s="52"/>
      <c r="E333" s="52"/>
      <c r="F333" s="52"/>
    </row>
    <row r="334" spans="2:6" s="53" customFormat="1" ht="21" customHeight="1">
      <c r="B334" s="52"/>
      <c r="D334" s="52"/>
      <c r="E334" s="52"/>
      <c r="F334" s="52"/>
    </row>
    <row r="335" spans="2:6" s="53" customFormat="1" ht="21" customHeight="1">
      <c r="B335" s="52"/>
      <c r="D335" s="52"/>
      <c r="E335" s="52"/>
      <c r="F335" s="52"/>
    </row>
    <row r="336" spans="2:6" s="53" customFormat="1" ht="21" customHeight="1">
      <c r="B336" s="52"/>
      <c r="D336" s="52"/>
      <c r="E336" s="52"/>
      <c r="F336" s="52"/>
    </row>
    <row r="337" spans="2:6" s="53" customFormat="1" ht="21" customHeight="1">
      <c r="B337" s="52"/>
      <c r="D337" s="52"/>
      <c r="E337" s="52"/>
      <c r="F337" s="52"/>
    </row>
    <row r="338" spans="2:6" s="53" customFormat="1" ht="21" customHeight="1">
      <c r="B338" s="52"/>
      <c r="D338" s="52"/>
      <c r="E338" s="52"/>
      <c r="F338" s="52"/>
    </row>
    <row r="339" spans="2:6" s="53" customFormat="1" ht="21" customHeight="1">
      <c r="B339" s="52"/>
      <c r="D339" s="52"/>
      <c r="E339" s="52"/>
      <c r="F339" s="52"/>
    </row>
    <row r="340" spans="2:6" s="53" customFormat="1" ht="21" customHeight="1">
      <c r="B340" s="52"/>
      <c r="D340" s="52"/>
      <c r="E340" s="52"/>
      <c r="F340" s="52"/>
    </row>
    <row r="341" spans="2:6" s="53" customFormat="1" ht="21" customHeight="1">
      <c r="B341" s="52"/>
      <c r="D341" s="52"/>
      <c r="E341" s="52"/>
      <c r="F341" s="52"/>
    </row>
    <row r="342" spans="2:6" s="53" customFormat="1" ht="21" customHeight="1">
      <c r="B342" s="52"/>
      <c r="D342" s="52"/>
      <c r="E342" s="52"/>
      <c r="F342" s="52"/>
    </row>
    <row r="343" spans="2:6" s="53" customFormat="1" ht="21" customHeight="1">
      <c r="B343" s="52"/>
      <c r="D343" s="52"/>
      <c r="E343" s="52"/>
      <c r="F343" s="52"/>
    </row>
    <row r="344" spans="2:6" s="53" customFormat="1" ht="21" customHeight="1">
      <c r="B344" s="52"/>
      <c r="D344" s="52"/>
      <c r="E344" s="52"/>
      <c r="F344" s="52"/>
    </row>
    <row r="345" spans="2:6" s="53" customFormat="1" ht="21" customHeight="1">
      <c r="B345" s="52"/>
      <c r="D345" s="52"/>
      <c r="E345" s="52"/>
      <c r="F345" s="52"/>
    </row>
    <row r="346" spans="2:6" s="53" customFormat="1" ht="21" customHeight="1">
      <c r="B346" s="52"/>
      <c r="D346" s="52"/>
      <c r="E346" s="52"/>
      <c r="F346" s="52"/>
    </row>
    <row r="347" spans="2:6" s="53" customFormat="1" ht="21" customHeight="1">
      <c r="B347" s="52"/>
      <c r="D347" s="52"/>
      <c r="E347" s="52"/>
      <c r="F347" s="52"/>
    </row>
    <row r="348" spans="2:6" s="53" customFormat="1" ht="21" customHeight="1">
      <c r="B348" s="52"/>
      <c r="D348" s="52"/>
      <c r="E348" s="52"/>
      <c r="F348" s="52"/>
    </row>
    <row r="349" spans="2:6" s="53" customFormat="1" ht="21" customHeight="1">
      <c r="B349" s="52"/>
      <c r="D349" s="52"/>
      <c r="E349" s="52"/>
      <c r="F349" s="52"/>
    </row>
    <row r="350" spans="2:6" s="53" customFormat="1" ht="21" customHeight="1">
      <c r="B350" s="52"/>
      <c r="D350" s="52"/>
      <c r="E350" s="52"/>
      <c r="F350" s="52"/>
    </row>
    <row r="351" spans="2:6" s="53" customFormat="1" ht="21" customHeight="1">
      <c r="B351" s="52"/>
      <c r="D351" s="52"/>
      <c r="E351" s="52"/>
      <c r="F351" s="52"/>
    </row>
    <row r="352" spans="2:6" s="53" customFormat="1" ht="21" customHeight="1">
      <c r="B352" s="52"/>
      <c r="D352" s="52"/>
      <c r="E352" s="52"/>
      <c r="F352" s="52"/>
    </row>
    <row r="353" spans="2:6" s="53" customFormat="1" ht="21" customHeight="1">
      <c r="B353" s="52"/>
      <c r="D353" s="52"/>
      <c r="E353" s="52"/>
      <c r="F353" s="52"/>
    </row>
    <row r="354" spans="2:6" s="53" customFormat="1" ht="21" customHeight="1">
      <c r="B354" s="52"/>
      <c r="D354" s="52"/>
      <c r="E354" s="52"/>
      <c r="F354" s="52"/>
    </row>
    <row r="355" spans="2:6" s="53" customFormat="1" ht="21" customHeight="1">
      <c r="B355" s="52"/>
      <c r="D355" s="52"/>
      <c r="E355" s="52"/>
      <c r="F355" s="52"/>
    </row>
    <row r="356" spans="2:6" s="53" customFormat="1" ht="21" customHeight="1">
      <c r="B356" s="52"/>
      <c r="D356" s="52"/>
      <c r="E356" s="52"/>
      <c r="F356" s="52"/>
    </row>
    <row r="357" spans="2:6" s="53" customFormat="1" ht="21" customHeight="1">
      <c r="B357" s="52"/>
      <c r="D357" s="52"/>
      <c r="E357" s="52"/>
      <c r="F357" s="52"/>
    </row>
    <row r="358" spans="2:6" s="53" customFormat="1" ht="21" customHeight="1">
      <c r="B358" s="52"/>
      <c r="D358" s="52"/>
      <c r="E358" s="52"/>
      <c r="F358" s="52"/>
    </row>
    <row r="359" spans="2:6" s="53" customFormat="1" ht="21" customHeight="1">
      <c r="B359" s="52"/>
      <c r="D359" s="52"/>
      <c r="E359" s="52"/>
      <c r="F359" s="52"/>
    </row>
    <row r="360" spans="2:6" s="53" customFormat="1" ht="21" customHeight="1">
      <c r="B360" s="52"/>
      <c r="D360" s="52"/>
      <c r="E360" s="52"/>
      <c r="F360" s="52"/>
    </row>
    <row r="361" spans="2:6" s="53" customFormat="1" ht="21" customHeight="1">
      <c r="B361" s="52"/>
      <c r="D361" s="52"/>
      <c r="E361" s="52"/>
      <c r="F361" s="52"/>
    </row>
    <row r="362" spans="2:6" s="53" customFormat="1" ht="21" customHeight="1">
      <c r="B362" s="52"/>
      <c r="D362" s="52"/>
      <c r="E362" s="52"/>
      <c r="F362" s="52"/>
    </row>
    <row r="363" spans="2:6" s="53" customFormat="1" ht="21" customHeight="1">
      <c r="B363" s="52"/>
      <c r="D363" s="52"/>
      <c r="E363" s="52"/>
      <c r="F363" s="52"/>
    </row>
    <row r="364" spans="2:6" s="53" customFormat="1" ht="21" customHeight="1">
      <c r="B364" s="52"/>
      <c r="D364" s="52"/>
      <c r="E364" s="52"/>
      <c r="F364" s="52"/>
    </row>
    <row r="365" spans="2:6" s="53" customFormat="1" ht="21" customHeight="1">
      <c r="B365" s="52"/>
      <c r="D365" s="52"/>
      <c r="E365" s="52"/>
      <c r="F365" s="52"/>
    </row>
    <row r="366" spans="2:6" s="53" customFormat="1" ht="21" customHeight="1">
      <c r="B366" s="52"/>
      <c r="D366" s="52"/>
      <c r="E366" s="52"/>
      <c r="F366" s="52"/>
    </row>
    <row r="367" spans="2:6" s="53" customFormat="1" ht="21" customHeight="1">
      <c r="B367" s="52"/>
      <c r="D367" s="52"/>
      <c r="E367" s="52"/>
      <c r="F367" s="52"/>
    </row>
    <row r="368" spans="2:6" s="53" customFormat="1" ht="21" customHeight="1">
      <c r="B368" s="52"/>
      <c r="D368" s="52"/>
      <c r="E368" s="52"/>
      <c r="F368" s="52"/>
    </row>
    <row r="369" spans="2:6" s="53" customFormat="1" ht="21" customHeight="1">
      <c r="B369" s="52"/>
      <c r="D369" s="52"/>
      <c r="E369" s="52"/>
      <c r="F369" s="52"/>
    </row>
    <row r="370" spans="2:6" s="53" customFormat="1" ht="21" customHeight="1">
      <c r="B370" s="52"/>
      <c r="D370" s="52"/>
      <c r="E370" s="52"/>
      <c r="F370" s="52"/>
    </row>
    <row r="371" spans="2:6" s="53" customFormat="1" ht="21" customHeight="1">
      <c r="B371" s="52"/>
      <c r="D371" s="52"/>
      <c r="E371" s="52"/>
      <c r="F371" s="52"/>
    </row>
    <row r="372" spans="2:6" s="53" customFormat="1" ht="21" customHeight="1">
      <c r="B372" s="52"/>
      <c r="D372" s="52"/>
      <c r="E372" s="52"/>
      <c r="F372" s="52"/>
    </row>
    <row r="373" spans="2:6" s="53" customFormat="1" ht="21" customHeight="1">
      <c r="B373" s="52"/>
      <c r="D373" s="52"/>
      <c r="E373" s="52"/>
      <c r="F373" s="52"/>
    </row>
    <row r="374" spans="2:6" s="53" customFormat="1" ht="21" customHeight="1">
      <c r="B374" s="52"/>
      <c r="D374" s="52"/>
      <c r="E374" s="52"/>
      <c r="F374" s="52"/>
    </row>
    <row r="375" spans="2:6" s="53" customFormat="1" ht="21" customHeight="1">
      <c r="B375" s="52"/>
      <c r="D375" s="52"/>
      <c r="E375" s="52"/>
      <c r="F375" s="52"/>
    </row>
    <row r="376" spans="2:6" s="53" customFormat="1" ht="21" customHeight="1">
      <c r="B376" s="52"/>
      <c r="D376" s="52"/>
      <c r="E376" s="52"/>
      <c r="F376" s="52"/>
    </row>
    <row r="377" spans="2:6" s="53" customFormat="1" ht="21" customHeight="1">
      <c r="B377" s="52"/>
      <c r="D377" s="52"/>
      <c r="E377" s="52"/>
      <c r="F377" s="52"/>
    </row>
    <row r="378" spans="2:6" s="53" customFormat="1" ht="21" customHeight="1">
      <c r="B378" s="52"/>
      <c r="D378" s="52"/>
      <c r="E378" s="52"/>
      <c r="F378" s="52"/>
    </row>
    <row r="379" spans="2:6" s="53" customFormat="1" ht="21" customHeight="1">
      <c r="B379" s="52"/>
      <c r="D379" s="52"/>
      <c r="E379" s="52"/>
      <c r="F379" s="52"/>
    </row>
    <row r="380" spans="2:6" s="53" customFormat="1" ht="21" customHeight="1">
      <c r="B380" s="52"/>
      <c r="D380" s="52"/>
      <c r="E380" s="52"/>
      <c r="F380" s="52"/>
    </row>
    <row r="381" spans="2:6" s="53" customFormat="1" ht="21" customHeight="1">
      <c r="B381" s="52"/>
      <c r="D381" s="52"/>
      <c r="E381" s="52"/>
      <c r="F381" s="52"/>
    </row>
    <row r="382" spans="2:6" s="53" customFormat="1" ht="21" customHeight="1">
      <c r="B382" s="52"/>
      <c r="D382" s="52"/>
      <c r="E382" s="52"/>
      <c r="F382" s="52"/>
    </row>
    <row r="383" spans="2:6" s="53" customFormat="1" ht="21" customHeight="1">
      <c r="B383" s="52"/>
      <c r="D383" s="52"/>
      <c r="E383" s="52"/>
      <c r="F383" s="52"/>
    </row>
    <row r="384" spans="2:6" s="53" customFormat="1" ht="21" customHeight="1">
      <c r="B384" s="52"/>
      <c r="D384" s="52"/>
      <c r="E384" s="52"/>
      <c r="F384" s="52"/>
    </row>
    <row r="385" spans="2:6" s="53" customFormat="1" ht="21" customHeight="1">
      <c r="B385" s="52"/>
      <c r="D385" s="52"/>
      <c r="E385" s="52"/>
      <c r="F385" s="52"/>
    </row>
    <row r="386" spans="2:6" s="53" customFormat="1" ht="21" customHeight="1">
      <c r="B386" s="52"/>
      <c r="D386" s="52"/>
      <c r="E386" s="52"/>
      <c r="F386" s="52"/>
    </row>
    <row r="387" spans="2:6" s="53" customFormat="1" ht="21" customHeight="1">
      <c r="B387" s="52"/>
      <c r="D387" s="52"/>
      <c r="E387" s="52"/>
      <c r="F387" s="52"/>
    </row>
    <row r="388" spans="2:6" s="53" customFormat="1" ht="21" customHeight="1">
      <c r="B388" s="52"/>
      <c r="D388" s="52"/>
      <c r="E388" s="52"/>
      <c r="F388" s="52"/>
    </row>
    <row r="389" spans="2:6" s="53" customFormat="1" ht="21" customHeight="1">
      <c r="B389" s="52"/>
      <c r="D389" s="52"/>
      <c r="E389" s="52"/>
      <c r="F389" s="52"/>
    </row>
    <row r="390" spans="2:6" s="53" customFormat="1" ht="21" customHeight="1">
      <c r="B390" s="52"/>
      <c r="D390" s="52"/>
      <c r="E390" s="52"/>
      <c r="F390" s="52"/>
    </row>
    <row r="391" spans="2:6" s="53" customFormat="1" ht="21" customHeight="1">
      <c r="B391" s="52"/>
      <c r="D391" s="52"/>
      <c r="E391" s="52"/>
      <c r="F391" s="52"/>
    </row>
    <row r="392" spans="2:6" s="53" customFormat="1" ht="21" customHeight="1">
      <c r="B392" s="52"/>
      <c r="D392" s="52"/>
      <c r="E392" s="52"/>
      <c r="F392" s="52"/>
    </row>
    <row r="393" spans="2:6" s="53" customFormat="1" ht="21" customHeight="1">
      <c r="B393" s="52"/>
      <c r="D393" s="52"/>
      <c r="E393" s="52"/>
      <c r="F393" s="52"/>
    </row>
    <row r="394" spans="2:6" s="53" customFormat="1" ht="21" customHeight="1">
      <c r="B394" s="52"/>
      <c r="D394" s="52"/>
      <c r="E394" s="52"/>
      <c r="F394" s="52"/>
    </row>
    <row r="395" spans="2:6" s="53" customFormat="1" ht="21" customHeight="1">
      <c r="B395" s="52"/>
      <c r="D395" s="52"/>
      <c r="E395" s="52"/>
      <c r="F395" s="52"/>
    </row>
    <row r="396" spans="2:6" s="53" customFormat="1" ht="21" customHeight="1">
      <c r="B396" s="52"/>
      <c r="D396" s="52"/>
      <c r="E396" s="52"/>
      <c r="F396" s="52"/>
    </row>
    <row r="397" spans="2:6" s="53" customFormat="1" ht="21" customHeight="1">
      <c r="B397" s="52"/>
      <c r="D397" s="52"/>
      <c r="E397" s="52"/>
      <c r="F397" s="52"/>
    </row>
    <row r="398" spans="2:6" s="53" customFormat="1" ht="21" customHeight="1">
      <c r="B398" s="52"/>
      <c r="D398" s="52"/>
      <c r="E398" s="52"/>
      <c r="F398" s="52"/>
    </row>
    <row r="399" spans="2:6" s="53" customFormat="1" ht="21" customHeight="1">
      <c r="B399" s="52"/>
      <c r="D399" s="52"/>
      <c r="E399" s="52"/>
      <c r="F399" s="52"/>
    </row>
    <row r="400" spans="2:6" s="53" customFormat="1" ht="21" customHeight="1">
      <c r="B400" s="52"/>
      <c r="D400" s="52"/>
      <c r="E400" s="52"/>
      <c r="F400" s="52"/>
    </row>
    <row r="401" spans="2:6" s="53" customFormat="1" ht="21" customHeight="1">
      <c r="B401" s="52"/>
      <c r="D401" s="52"/>
      <c r="E401" s="52"/>
      <c r="F401" s="52"/>
    </row>
    <row r="402" spans="2:6" s="53" customFormat="1" ht="21" customHeight="1">
      <c r="B402" s="52"/>
      <c r="D402" s="52"/>
      <c r="E402" s="52"/>
      <c r="F402" s="52"/>
    </row>
    <row r="403" spans="2:6" s="53" customFormat="1" ht="21" customHeight="1">
      <c r="B403" s="52"/>
      <c r="D403" s="52"/>
      <c r="E403" s="52"/>
      <c r="F403" s="52"/>
    </row>
    <row r="404" spans="2:6" s="53" customFormat="1" ht="21" customHeight="1">
      <c r="B404" s="52"/>
      <c r="D404" s="52"/>
      <c r="E404" s="52"/>
      <c r="F404" s="52"/>
    </row>
    <row r="405" spans="2:6" s="53" customFormat="1" ht="21" customHeight="1">
      <c r="B405" s="52"/>
      <c r="D405" s="52"/>
      <c r="E405" s="52"/>
      <c r="F405" s="52"/>
    </row>
    <row r="406" spans="2:6" s="53" customFormat="1" ht="21" customHeight="1">
      <c r="B406" s="52"/>
      <c r="D406" s="52"/>
      <c r="E406" s="52"/>
      <c r="F406" s="52"/>
    </row>
    <row r="407" spans="2:6" s="53" customFormat="1" ht="21" customHeight="1">
      <c r="B407" s="52"/>
      <c r="D407" s="52"/>
      <c r="E407" s="52"/>
      <c r="F407" s="52"/>
    </row>
    <row r="408" spans="2:6" s="53" customFormat="1" ht="21" customHeight="1">
      <c r="B408" s="52"/>
      <c r="D408" s="52"/>
      <c r="E408" s="52"/>
      <c r="F408" s="52"/>
    </row>
    <row r="409" spans="2:6" s="53" customFormat="1" ht="21" customHeight="1">
      <c r="B409" s="52"/>
      <c r="D409" s="52"/>
      <c r="E409" s="52"/>
      <c r="F409" s="52"/>
    </row>
    <row r="410" spans="2:6" s="53" customFormat="1" ht="21" customHeight="1">
      <c r="B410" s="52"/>
      <c r="D410" s="52"/>
      <c r="E410" s="52"/>
      <c r="F410" s="52"/>
    </row>
    <row r="411" spans="2:6" s="53" customFormat="1" ht="21" customHeight="1">
      <c r="B411" s="52"/>
      <c r="D411" s="52"/>
      <c r="E411" s="52"/>
      <c r="F411" s="52"/>
    </row>
    <row r="412" spans="2:6" s="53" customFormat="1" ht="21" customHeight="1">
      <c r="B412" s="52"/>
      <c r="D412" s="52"/>
      <c r="E412" s="52"/>
      <c r="F412" s="52"/>
    </row>
    <row r="413" spans="2:6" s="53" customFormat="1" ht="21" customHeight="1">
      <c r="B413" s="52"/>
      <c r="D413" s="52"/>
      <c r="E413" s="52"/>
      <c r="F413" s="52"/>
    </row>
    <row r="414" spans="2:6" s="53" customFormat="1" ht="21" customHeight="1">
      <c r="B414" s="52"/>
      <c r="D414" s="52"/>
      <c r="E414" s="52"/>
      <c r="F414" s="52"/>
    </row>
    <row r="415" spans="2:6" s="53" customFormat="1" ht="21" customHeight="1">
      <c r="B415" s="52"/>
      <c r="D415" s="52"/>
      <c r="E415" s="52"/>
      <c r="F415" s="52"/>
    </row>
    <row r="416" spans="2:6" s="53" customFormat="1" ht="21" customHeight="1">
      <c r="B416" s="52"/>
      <c r="D416" s="52"/>
      <c r="E416" s="52"/>
      <c r="F416" s="52"/>
    </row>
    <row r="417" spans="2:6" s="53" customFormat="1" ht="21" customHeight="1">
      <c r="B417" s="52"/>
      <c r="D417" s="52"/>
      <c r="E417" s="52"/>
      <c r="F417" s="52"/>
    </row>
    <row r="418" spans="2:6" s="53" customFormat="1" ht="21" customHeight="1">
      <c r="B418" s="52"/>
      <c r="D418" s="52"/>
      <c r="E418" s="52"/>
      <c r="F418" s="52"/>
    </row>
    <row r="419" spans="2:6" s="53" customFormat="1" ht="21" customHeight="1">
      <c r="B419" s="52"/>
      <c r="D419" s="52"/>
      <c r="E419" s="52"/>
      <c r="F419" s="52"/>
    </row>
    <row r="420" spans="2:6" s="53" customFormat="1" ht="21" customHeight="1">
      <c r="B420" s="52"/>
      <c r="D420" s="52"/>
      <c r="E420" s="52"/>
      <c r="F420" s="52"/>
    </row>
    <row r="421" spans="2:6" s="53" customFormat="1" ht="21" customHeight="1">
      <c r="B421" s="52"/>
      <c r="D421" s="52"/>
      <c r="E421" s="52"/>
      <c r="F421" s="52"/>
    </row>
    <row r="422" spans="2:6" s="53" customFormat="1" ht="21" customHeight="1">
      <c r="B422" s="52"/>
      <c r="D422" s="52"/>
      <c r="E422" s="52"/>
      <c r="F422" s="52"/>
    </row>
    <row r="423" spans="2:6" s="53" customFormat="1" ht="21" customHeight="1">
      <c r="B423" s="52"/>
      <c r="D423" s="52"/>
      <c r="E423" s="52"/>
      <c r="F423" s="52"/>
    </row>
    <row r="424" spans="2:6" s="53" customFormat="1" ht="21" customHeight="1">
      <c r="B424" s="52"/>
      <c r="D424" s="52"/>
      <c r="E424" s="52"/>
      <c r="F424" s="52"/>
    </row>
    <row r="425" spans="2:6" s="53" customFormat="1" ht="21" customHeight="1">
      <c r="B425" s="52"/>
      <c r="D425" s="52"/>
      <c r="E425" s="52"/>
      <c r="F425" s="52"/>
    </row>
    <row r="426" spans="2:6" s="53" customFormat="1" ht="21" customHeight="1">
      <c r="B426" s="52"/>
      <c r="D426" s="52"/>
      <c r="E426" s="52"/>
      <c r="F426" s="52"/>
    </row>
    <row r="427" spans="2:6" s="53" customFormat="1" ht="21" customHeight="1">
      <c r="B427" s="52"/>
      <c r="D427" s="52"/>
      <c r="E427" s="52"/>
      <c r="F427" s="52"/>
    </row>
    <row r="428" spans="2:6" s="53" customFormat="1" ht="21" customHeight="1">
      <c r="B428" s="52"/>
      <c r="D428" s="52"/>
      <c r="E428" s="52"/>
      <c r="F428" s="52"/>
    </row>
    <row r="429" spans="2:6" s="53" customFormat="1" ht="21" customHeight="1">
      <c r="B429" s="52"/>
      <c r="D429" s="52"/>
      <c r="E429" s="52"/>
      <c r="F429" s="52"/>
    </row>
    <row r="430" spans="2:6" s="53" customFormat="1" ht="21" customHeight="1">
      <c r="B430" s="52"/>
      <c r="D430" s="52"/>
      <c r="E430" s="52"/>
      <c r="F430" s="52"/>
    </row>
    <row r="431" spans="2:6" s="53" customFormat="1" ht="21" customHeight="1">
      <c r="B431" s="52"/>
      <c r="D431" s="52"/>
      <c r="E431" s="52"/>
      <c r="F431" s="52"/>
    </row>
    <row r="432" spans="2:6" s="53" customFormat="1" ht="21" customHeight="1">
      <c r="B432" s="52"/>
      <c r="D432" s="52"/>
      <c r="E432" s="52"/>
      <c r="F432" s="52"/>
    </row>
    <row r="433" spans="2:6" s="53" customFormat="1" ht="21" customHeight="1">
      <c r="B433" s="52"/>
      <c r="D433" s="52"/>
      <c r="E433" s="52"/>
      <c r="F433" s="52"/>
    </row>
    <row r="434" spans="2:6" s="53" customFormat="1" ht="21" customHeight="1">
      <c r="B434" s="52"/>
      <c r="D434" s="52"/>
      <c r="E434" s="52"/>
      <c r="F434" s="52"/>
    </row>
    <row r="435" spans="2:6" s="53" customFormat="1" ht="21" customHeight="1">
      <c r="B435" s="52"/>
      <c r="D435" s="52"/>
      <c r="E435" s="52"/>
      <c r="F435" s="52"/>
    </row>
    <row r="436" spans="2:6" s="53" customFormat="1" ht="21" customHeight="1">
      <c r="B436" s="52"/>
      <c r="D436" s="52"/>
      <c r="E436" s="52"/>
      <c r="F436" s="52"/>
    </row>
    <row r="437" spans="2:6" s="53" customFormat="1" ht="21" customHeight="1">
      <c r="B437" s="52"/>
      <c r="D437" s="52"/>
      <c r="E437" s="52"/>
      <c r="F437" s="52"/>
    </row>
    <row r="438" spans="2:6" s="53" customFormat="1" ht="21" customHeight="1">
      <c r="B438" s="52"/>
      <c r="D438" s="52"/>
      <c r="E438" s="52"/>
      <c r="F438" s="52"/>
    </row>
    <row r="439" spans="2:6" s="53" customFormat="1" ht="21" customHeight="1">
      <c r="B439" s="52"/>
      <c r="D439" s="52"/>
      <c r="E439" s="52"/>
      <c r="F439" s="52"/>
    </row>
    <row r="440" spans="2:6" s="53" customFormat="1" ht="21" customHeight="1">
      <c r="B440" s="52"/>
      <c r="D440" s="52"/>
      <c r="E440" s="52"/>
      <c r="F440" s="52"/>
    </row>
    <row r="441" spans="2:6" s="53" customFormat="1" ht="21" customHeight="1">
      <c r="B441" s="52"/>
      <c r="D441" s="52"/>
      <c r="E441" s="52"/>
      <c r="F441" s="52"/>
    </row>
    <row r="442" spans="2:6" s="53" customFormat="1" ht="21" customHeight="1">
      <c r="B442" s="52"/>
      <c r="D442" s="52"/>
      <c r="E442" s="52"/>
      <c r="F442" s="52"/>
    </row>
    <row r="443" spans="2:6" s="53" customFormat="1" ht="21" customHeight="1">
      <c r="B443" s="52"/>
      <c r="D443" s="52"/>
      <c r="E443" s="52"/>
      <c r="F443" s="52"/>
    </row>
    <row r="444" spans="2:6" s="53" customFormat="1" ht="21" customHeight="1">
      <c r="B444" s="52"/>
      <c r="D444" s="52"/>
      <c r="E444" s="52"/>
      <c r="F444" s="52"/>
    </row>
    <row r="445" spans="2:6" s="53" customFormat="1" ht="21" customHeight="1">
      <c r="B445" s="52"/>
      <c r="D445" s="52"/>
      <c r="E445" s="52"/>
      <c r="F445" s="52"/>
    </row>
    <row r="446" spans="2:6" s="53" customFormat="1" ht="21" customHeight="1">
      <c r="B446" s="52"/>
      <c r="D446" s="52"/>
      <c r="E446" s="52"/>
      <c r="F446" s="52"/>
    </row>
    <row r="447" spans="2:6" s="53" customFormat="1" ht="21" customHeight="1">
      <c r="B447" s="52"/>
      <c r="D447" s="52"/>
      <c r="E447" s="52"/>
      <c r="F447" s="52"/>
    </row>
    <row r="448" spans="2:6" s="53" customFormat="1" ht="21" customHeight="1">
      <c r="B448" s="52"/>
      <c r="D448" s="52"/>
      <c r="E448" s="52"/>
      <c r="F448" s="52"/>
    </row>
    <row r="449" spans="2:6" s="53" customFormat="1" ht="21" customHeight="1">
      <c r="B449" s="52"/>
      <c r="D449" s="52"/>
      <c r="E449" s="52"/>
      <c r="F449" s="52"/>
    </row>
    <row r="450" spans="2:6" s="53" customFormat="1" ht="21" customHeight="1">
      <c r="B450" s="52"/>
      <c r="D450" s="52"/>
      <c r="E450" s="52"/>
      <c r="F450" s="52"/>
    </row>
    <row r="451" spans="2:6" s="53" customFormat="1" ht="21" customHeight="1">
      <c r="B451" s="52"/>
      <c r="D451" s="52"/>
      <c r="E451" s="52"/>
      <c r="F451" s="52"/>
    </row>
    <row r="452" spans="2:6" s="53" customFormat="1" ht="21" customHeight="1">
      <c r="B452" s="52"/>
      <c r="D452" s="52"/>
      <c r="E452" s="52"/>
      <c r="F452" s="52"/>
    </row>
    <row r="453" spans="2:6" s="53" customFormat="1" ht="21" customHeight="1">
      <c r="B453" s="52"/>
      <c r="D453" s="52"/>
      <c r="E453" s="52"/>
      <c r="F453" s="52"/>
    </row>
    <row r="454" spans="2:6" s="53" customFormat="1" ht="21" customHeight="1">
      <c r="B454" s="52"/>
      <c r="D454" s="52"/>
      <c r="E454" s="52"/>
      <c r="F454" s="52"/>
    </row>
    <row r="455" spans="2:6" s="53" customFormat="1" ht="21" customHeight="1">
      <c r="B455" s="52"/>
      <c r="D455" s="52"/>
      <c r="E455" s="52"/>
      <c r="F455" s="52"/>
    </row>
    <row r="456" spans="2:6" s="53" customFormat="1" ht="21" customHeight="1">
      <c r="B456" s="52"/>
      <c r="D456" s="52"/>
      <c r="E456" s="52"/>
      <c r="F456" s="52"/>
    </row>
    <row r="457" spans="2:6" s="53" customFormat="1" ht="21" customHeight="1">
      <c r="B457" s="52"/>
      <c r="D457" s="52"/>
      <c r="E457" s="52"/>
      <c r="F457" s="52"/>
    </row>
    <row r="458" spans="2:6" s="53" customFormat="1" ht="21" customHeight="1">
      <c r="B458" s="52"/>
      <c r="D458" s="52"/>
      <c r="E458" s="52"/>
      <c r="F458" s="52"/>
    </row>
    <row r="459" spans="2:6" s="53" customFormat="1" ht="21" customHeight="1">
      <c r="B459" s="52"/>
      <c r="D459" s="52"/>
      <c r="E459" s="52"/>
      <c r="F459" s="52"/>
    </row>
    <row r="460" spans="2:6" s="53" customFormat="1" ht="21" customHeight="1">
      <c r="B460" s="52"/>
      <c r="D460" s="52"/>
      <c r="E460" s="52"/>
      <c r="F460" s="52"/>
    </row>
    <row r="461" spans="2:6" s="53" customFormat="1" ht="21" customHeight="1">
      <c r="B461" s="52"/>
      <c r="D461" s="52"/>
      <c r="E461" s="52"/>
      <c r="F461" s="52"/>
    </row>
    <row r="462" spans="2:6" s="53" customFormat="1" ht="21" customHeight="1">
      <c r="B462" s="52"/>
      <c r="D462" s="52"/>
      <c r="E462" s="52"/>
      <c r="F462" s="52"/>
    </row>
    <row r="463" spans="2:6" s="53" customFormat="1" ht="21" customHeight="1">
      <c r="B463" s="52"/>
      <c r="D463" s="52"/>
      <c r="E463" s="52"/>
      <c r="F463" s="52"/>
    </row>
    <row r="464" spans="2:6" s="53" customFormat="1" ht="21" customHeight="1">
      <c r="B464" s="52"/>
      <c r="D464" s="52"/>
      <c r="E464" s="52"/>
      <c r="F464" s="52"/>
    </row>
    <row r="465" spans="2:6" s="53" customFormat="1" ht="21" customHeight="1">
      <c r="B465" s="52"/>
      <c r="D465" s="52"/>
      <c r="E465" s="52"/>
      <c r="F465" s="52"/>
    </row>
    <row r="466" spans="2:6" s="53" customFormat="1" ht="21" customHeight="1">
      <c r="B466" s="52"/>
      <c r="D466" s="52"/>
      <c r="E466" s="52"/>
      <c r="F466" s="52"/>
    </row>
    <row r="467" spans="2:6" s="53" customFormat="1" ht="21" customHeight="1">
      <c r="B467" s="52"/>
      <c r="D467" s="52"/>
      <c r="E467" s="52"/>
      <c r="F467" s="52"/>
    </row>
    <row r="468" spans="2:6" s="53" customFormat="1" ht="21" customHeight="1">
      <c r="B468" s="52"/>
      <c r="D468" s="52"/>
      <c r="E468" s="52"/>
      <c r="F468" s="52"/>
    </row>
    <row r="469" spans="2:6" s="53" customFormat="1" ht="21" customHeight="1">
      <c r="B469" s="52"/>
      <c r="D469" s="52"/>
      <c r="E469" s="52"/>
      <c r="F469" s="52"/>
    </row>
    <row r="470" spans="2:6" s="53" customFormat="1" ht="21" customHeight="1">
      <c r="B470" s="52"/>
      <c r="D470" s="52"/>
      <c r="E470" s="52"/>
      <c r="F470" s="52"/>
    </row>
    <row r="471" spans="2:6" s="53" customFormat="1" ht="21" customHeight="1">
      <c r="B471" s="52"/>
      <c r="D471" s="52"/>
      <c r="E471" s="52"/>
      <c r="F471" s="52"/>
    </row>
    <row r="472" spans="2:6" s="53" customFormat="1" ht="21" customHeight="1">
      <c r="B472" s="52"/>
      <c r="D472" s="52"/>
      <c r="E472" s="52"/>
      <c r="F472" s="52"/>
    </row>
    <row r="473" spans="2:6" s="53" customFormat="1" ht="21" customHeight="1">
      <c r="B473" s="52"/>
      <c r="D473" s="52"/>
      <c r="E473" s="52"/>
      <c r="F473" s="52"/>
    </row>
    <row r="474" spans="2:6" s="53" customFormat="1" ht="21" customHeight="1">
      <c r="B474" s="52"/>
      <c r="D474" s="52"/>
      <c r="E474" s="52"/>
      <c r="F474" s="52"/>
    </row>
    <row r="475" spans="2:6" s="53" customFormat="1" ht="21" customHeight="1">
      <c r="B475" s="52"/>
      <c r="D475" s="52"/>
      <c r="E475" s="52"/>
      <c r="F475" s="52"/>
    </row>
    <row r="476" spans="2:6" s="53" customFormat="1" ht="21" customHeight="1">
      <c r="B476" s="52"/>
      <c r="D476" s="52"/>
      <c r="E476" s="52"/>
      <c r="F476" s="52"/>
    </row>
    <row r="477" spans="2:6" s="53" customFormat="1" ht="21" customHeight="1">
      <c r="B477" s="52"/>
      <c r="D477" s="52"/>
      <c r="E477" s="52"/>
      <c r="F477" s="52"/>
    </row>
    <row r="478" spans="2:6" s="53" customFormat="1" ht="21" customHeight="1">
      <c r="B478" s="52"/>
      <c r="D478" s="52"/>
      <c r="E478" s="52"/>
      <c r="F478" s="52"/>
    </row>
    <row r="479" spans="2:6" s="53" customFormat="1" ht="21" customHeight="1">
      <c r="B479" s="52"/>
      <c r="D479" s="52"/>
      <c r="E479" s="52"/>
      <c r="F479" s="52"/>
    </row>
    <row r="480" spans="2:6" s="53" customFormat="1" ht="21" customHeight="1">
      <c r="B480" s="52"/>
      <c r="D480" s="52"/>
      <c r="E480" s="52"/>
      <c r="F480" s="52"/>
    </row>
    <row r="481" spans="2:6" s="53" customFormat="1" ht="21" customHeight="1">
      <c r="B481" s="52"/>
      <c r="D481" s="52"/>
      <c r="E481" s="52"/>
      <c r="F481" s="52"/>
    </row>
    <row r="482" spans="2:6" s="53" customFormat="1" ht="21" customHeight="1">
      <c r="B482" s="52"/>
      <c r="D482" s="52"/>
      <c r="E482" s="52"/>
      <c r="F482" s="52"/>
    </row>
    <row r="483" spans="2:6" s="53" customFormat="1" ht="21" customHeight="1">
      <c r="B483" s="52"/>
      <c r="D483" s="52"/>
      <c r="E483" s="52"/>
      <c r="F483" s="52"/>
    </row>
    <row r="484" spans="2:6" s="53" customFormat="1" ht="21" customHeight="1">
      <c r="B484" s="52"/>
      <c r="D484" s="52"/>
      <c r="E484" s="52"/>
      <c r="F484" s="52"/>
    </row>
    <row r="485" spans="2:6" s="53" customFormat="1" ht="21" customHeight="1">
      <c r="B485" s="52"/>
      <c r="D485" s="52"/>
      <c r="E485" s="52"/>
      <c r="F485" s="52"/>
    </row>
    <row r="486" spans="2:6" s="53" customFormat="1" ht="21" customHeight="1">
      <c r="B486" s="52"/>
      <c r="D486" s="52"/>
      <c r="E486" s="52"/>
      <c r="F486" s="52"/>
    </row>
    <row r="487" spans="2:6" s="53" customFormat="1" ht="21" customHeight="1">
      <c r="B487" s="52"/>
      <c r="D487" s="52"/>
      <c r="E487" s="52"/>
      <c r="F487" s="52"/>
    </row>
    <row r="488" spans="2:6" s="53" customFormat="1" ht="21" customHeight="1">
      <c r="B488" s="52"/>
      <c r="D488" s="52"/>
      <c r="E488" s="52"/>
      <c r="F488" s="52"/>
    </row>
    <row r="489" spans="2:6" s="53" customFormat="1" ht="21" customHeight="1">
      <c r="B489" s="52"/>
      <c r="D489" s="52"/>
      <c r="E489" s="52"/>
      <c r="F489" s="52"/>
    </row>
    <row r="490" spans="2:6" s="53" customFormat="1" ht="21" customHeight="1">
      <c r="B490" s="52"/>
      <c r="D490" s="52"/>
      <c r="E490" s="52"/>
      <c r="F490" s="52"/>
    </row>
    <row r="491" spans="2:6" s="53" customFormat="1" ht="21" customHeight="1">
      <c r="B491" s="52"/>
      <c r="D491" s="52"/>
      <c r="E491" s="52"/>
      <c r="F491" s="52"/>
    </row>
    <row r="492" spans="2:6" s="53" customFormat="1" ht="21" customHeight="1">
      <c r="B492" s="52"/>
      <c r="D492" s="52"/>
      <c r="E492" s="52"/>
      <c r="F492" s="52"/>
    </row>
    <row r="493" spans="2:6" s="53" customFormat="1" ht="21" customHeight="1">
      <c r="B493" s="52"/>
      <c r="D493" s="52"/>
      <c r="E493" s="52"/>
      <c r="F493" s="52"/>
    </row>
    <row r="494" spans="2:6" s="53" customFormat="1" ht="21" customHeight="1">
      <c r="B494" s="52"/>
      <c r="D494" s="52"/>
      <c r="E494" s="52"/>
      <c r="F494" s="52"/>
    </row>
    <row r="495" spans="2:6" s="53" customFormat="1" ht="21" customHeight="1">
      <c r="B495" s="52"/>
      <c r="D495" s="52"/>
      <c r="E495" s="52"/>
      <c r="F495" s="52"/>
    </row>
    <row r="496" spans="2:6" s="53" customFormat="1" ht="21" customHeight="1">
      <c r="B496" s="52"/>
      <c r="D496" s="52"/>
      <c r="E496" s="52"/>
      <c r="F496" s="52"/>
    </row>
    <row r="497" spans="2:6" s="53" customFormat="1" ht="21" customHeight="1">
      <c r="B497" s="52"/>
      <c r="D497" s="52"/>
      <c r="E497" s="52"/>
      <c r="F497" s="52"/>
    </row>
    <row r="498" spans="2:6" s="53" customFormat="1" ht="21" customHeight="1">
      <c r="B498" s="52"/>
      <c r="D498" s="52"/>
      <c r="E498" s="52"/>
      <c r="F498" s="52"/>
    </row>
    <row r="499" spans="2:6" s="53" customFormat="1" ht="21" customHeight="1">
      <c r="B499" s="52"/>
      <c r="D499" s="52"/>
      <c r="E499" s="52"/>
      <c r="F499" s="52"/>
    </row>
    <row r="500" spans="2:6" s="53" customFormat="1" ht="21" customHeight="1">
      <c r="B500" s="52"/>
      <c r="D500" s="52"/>
      <c r="E500" s="52"/>
      <c r="F500" s="52"/>
    </row>
    <row r="501" spans="2:6" s="53" customFormat="1" ht="21" customHeight="1">
      <c r="B501" s="52"/>
      <c r="D501" s="52"/>
      <c r="E501" s="52"/>
      <c r="F501" s="52"/>
    </row>
    <row r="502" spans="2:6" s="53" customFormat="1" ht="21" customHeight="1">
      <c r="B502" s="52"/>
      <c r="D502" s="52"/>
      <c r="E502" s="52"/>
      <c r="F502" s="52"/>
    </row>
    <row r="503" spans="2:6" s="53" customFormat="1" ht="21" customHeight="1">
      <c r="B503" s="52"/>
      <c r="D503" s="52"/>
      <c r="E503" s="52"/>
      <c r="F503" s="52"/>
    </row>
    <row r="504" spans="2:6" s="53" customFormat="1" ht="21" customHeight="1">
      <c r="B504" s="52"/>
      <c r="D504" s="52"/>
      <c r="E504" s="52"/>
      <c r="F504" s="52"/>
    </row>
    <row r="505" spans="2:6" s="53" customFormat="1" ht="21" customHeight="1">
      <c r="B505" s="52"/>
      <c r="D505" s="52"/>
      <c r="E505" s="52"/>
      <c r="F505" s="52"/>
    </row>
    <row r="506" spans="2:6" s="53" customFormat="1" ht="21" customHeight="1">
      <c r="B506" s="52"/>
      <c r="D506" s="52"/>
      <c r="E506" s="52"/>
      <c r="F506" s="52"/>
    </row>
    <row r="507" spans="2:6" s="53" customFormat="1" ht="21" customHeight="1">
      <c r="B507" s="52"/>
      <c r="D507" s="52"/>
      <c r="E507" s="52"/>
      <c r="F507" s="52"/>
    </row>
    <row r="508" spans="2:6" s="53" customFormat="1" ht="21" customHeight="1">
      <c r="B508" s="52"/>
      <c r="D508" s="52"/>
      <c r="E508" s="52"/>
      <c r="F508" s="52"/>
    </row>
    <row r="509" spans="2:6" s="53" customFormat="1" ht="21" customHeight="1">
      <c r="B509" s="52"/>
      <c r="D509" s="52"/>
      <c r="E509" s="52"/>
      <c r="F509" s="52"/>
    </row>
    <row r="510" spans="2:6" s="53" customFormat="1" ht="21" customHeight="1">
      <c r="B510" s="52"/>
      <c r="D510" s="52"/>
      <c r="E510" s="52"/>
      <c r="F510" s="52"/>
    </row>
    <row r="511" spans="2:6" s="53" customFormat="1" ht="21" customHeight="1">
      <c r="B511" s="52"/>
      <c r="D511" s="52"/>
      <c r="E511" s="52"/>
      <c r="F511" s="52"/>
    </row>
    <row r="512" spans="2:6" s="53" customFormat="1" ht="21" customHeight="1">
      <c r="B512" s="52"/>
      <c r="D512" s="52"/>
      <c r="E512" s="52"/>
      <c r="F512" s="52"/>
    </row>
    <row r="513" spans="2:6" s="53" customFormat="1" ht="21" customHeight="1">
      <c r="B513" s="52"/>
      <c r="D513" s="52"/>
      <c r="E513" s="52"/>
      <c r="F513" s="52"/>
    </row>
    <row r="514" spans="2:6" s="53" customFormat="1" ht="21" customHeight="1">
      <c r="B514" s="52"/>
      <c r="D514" s="52"/>
      <c r="E514" s="52"/>
      <c r="F514" s="52"/>
    </row>
    <row r="515" spans="2:6" s="53" customFormat="1" ht="21" customHeight="1">
      <c r="B515" s="52"/>
      <c r="D515" s="52"/>
      <c r="E515" s="52"/>
      <c r="F515" s="52"/>
    </row>
    <row r="516" spans="2:6" s="53" customFormat="1" ht="21" customHeight="1">
      <c r="B516" s="52"/>
      <c r="D516" s="52"/>
      <c r="E516" s="52"/>
      <c r="F516" s="52"/>
    </row>
    <row r="517" spans="2:6" s="53" customFormat="1" ht="21" customHeight="1">
      <c r="B517" s="52"/>
      <c r="D517" s="52"/>
      <c r="E517" s="52"/>
      <c r="F517" s="52"/>
    </row>
    <row r="518" spans="2:6" s="53" customFormat="1" ht="21" customHeight="1">
      <c r="B518" s="52"/>
      <c r="D518" s="52"/>
      <c r="E518" s="52"/>
      <c r="F518" s="52"/>
    </row>
    <row r="519" spans="2:6" s="53" customFormat="1" ht="21" customHeight="1">
      <c r="B519" s="52"/>
      <c r="D519" s="52"/>
      <c r="E519" s="52"/>
      <c r="F519" s="52"/>
    </row>
    <row r="520" spans="2:6" s="53" customFormat="1" ht="21" customHeight="1">
      <c r="B520" s="52"/>
      <c r="D520" s="52"/>
      <c r="E520" s="52"/>
      <c r="F520" s="52"/>
    </row>
    <row r="521" spans="2:6" s="53" customFormat="1" ht="21" customHeight="1">
      <c r="B521" s="52"/>
      <c r="D521" s="52"/>
      <c r="E521" s="52"/>
      <c r="F521" s="52"/>
    </row>
    <row r="522" spans="2:6" s="53" customFormat="1" ht="21" customHeight="1">
      <c r="B522" s="52"/>
      <c r="D522" s="52"/>
      <c r="E522" s="52"/>
      <c r="F522" s="52"/>
    </row>
    <row r="523" spans="2:6" s="53" customFormat="1" ht="21" customHeight="1">
      <c r="B523" s="52"/>
      <c r="D523" s="52"/>
      <c r="E523" s="52"/>
      <c r="F523" s="52"/>
    </row>
    <row r="524" spans="2:6" s="53" customFormat="1" ht="21" customHeight="1">
      <c r="B524" s="52"/>
      <c r="D524" s="52"/>
      <c r="E524" s="52"/>
      <c r="F524" s="52"/>
    </row>
    <row r="525" spans="2:6" s="53" customFormat="1" ht="21" customHeight="1">
      <c r="B525" s="52"/>
      <c r="D525" s="52"/>
      <c r="E525" s="52"/>
      <c r="F525" s="52"/>
    </row>
    <row r="526" spans="2:6" s="53" customFormat="1" ht="21" customHeight="1">
      <c r="B526" s="52"/>
      <c r="D526" s="52"/>
      <c r="E526" s="52"/>
      <c r="F526" s="52"/>
    </row>
    <row r="527" spans="2:6" s="53" customFormat="1" ht="21" customHeight="1">
      <c r="B527" s="52"/>
      <c r="D527" s="52"/>
      <c r="E527" s="52"/>
      <c r="F527" s="52"/>
    </row>
    <row r="528" spans="2:6" s="53" customFormat="1" ht="21" customHeight="1">
      <c r="B528" s="52"/>
      <c r="D528" s="52"/>
      <c r="E528" s="52"/>
      <c r="F528" s="52"/>
    </row>
    <row r="529" spans="2:6" s="53" customFormat="1" ht="21" customHeight="1">
      <c r="B529" s="52"/>
      <c r="D529" s="52"/>
      <c r="E529" s="52"/>
      <c r="F529" s="52"/>
    </row>
    <row r="530" spans="2:6" s="53" customFormat="1" ht="21" customHeight="1">
      <c r="B530" s="52"/>
      <c r="D530" s="52"/>
      <c r="E530" s="52"/>
      <c r="F530" s="52"/>
    </row>
    <row r="531" spans="2:6" s="53" customFormat="1" ht="21" customHeight="1">
      <c r="B531" s="52"/>
      <c r="D531" s="52"/>
      <c r="E531" s="52"/>
      <c r="F531" s="52"/>
    </row>
    <row r="532" spans="2:6" s="53" customFormat="1" ht="21" customHeight="1">
      <c r="B532" s="52"/>
      <c r="D532" s="52"/>
      <c r="E532" s="52"/>
      <c r="F532" s="52"/>
    </row>
    <row r="533" spans="2:6" s="53" customFormat="1" ht="21" customHeight="1">
      <c r="B533" s="52"/>
      <c r="D533" s="52"/>
      <c r="E533" s="52"/>
      <c r="F533" s="52"/>
    </row>
    <row r="534" spans="2:6" s="53" customFormat="1" ht="21" customHeight="1">
      <c r="B534" s="52"/>
      <c r="D534" s="52"/>
      <c r="E534" s="52"/>
      <c r="F534" s="52"/>
    </row>
    <row r="535" spans="2:6" s="53" customFormat="1" ht="21" customHeight="1">
      <c r="B535" s="52"/>
      <c r="D535" s="52"/>
      <c r="E535" s="52"/>
      <c r="F535" s="52"/>
    </row>
    <row r="536" spans="2:6" s="53" customFormat="1" ht="21" customHeight="1">
      <c r="B536" s="52"/>
      <c r="D536" s="52"/>
      <c r="E536" s="52"/>
      <c r="F536" s="52"/>
    </row>
    <row r="537" spans="2:6" s="53" customFormat="1" ht="21" customHeight="1">
      <c r="B537" s="52"/>
      <c r="D537" s="52"/>
      <c r="E537" s="52"/>
      <c r="F537" s="52"/>
    </row>
    <row r="538" spans="2:6" s="53" customFormat="1" ht="21" customHeight="1">
      <c r="B538" s="52"/>
      <c r="D538" s="52"/>
      <c r="E538" s="52"/>
      <c r="F538" s="52"/>
    </row>
    <row r="539" spans="2:6" s="53" customFormat="1" ht="21" customHeight="1">
      <c r="B539" s="52"/>
      <c r="D539" s="52"/>
      <c r="E539" s="52"/>
      <c r="F539" s="52"/>
    </row>
    <row r="540" spans="2:6" s="53" customFormat="1" ht="21" customHeight="1">
      <c r="B540" s="52"/>
      <c r="D540" s="52"/>
      <c r="E540" s="52"/>
      <c r="F540" s="52"/>
    </row>
    <row r="541" spans="2:6" s="53" customFormat="1" ht="21" customHeight="1">
      <c r="B541" s="52"/>
      <c r="D541" s="52"/>
      <c r="E541" s="52"/>
      <c r="F541" s="52"/>
    </row>
    <row r="542" spans="2:6" s="53" customFormat="1" ht="21" customHeight="1">
      <c r="B542" s="52"/>
      <c r="D542" s="52"/>
      <c r="E542" s="52"/>
      <c r="F542" s="52"/>
    </row>
    <row r="543" spans="2:6" s="53" customFormat="1" ht="21" customHeight="1">
      <c r="B543" s="52"/>
      <c r="D543" s="52"/>
      <c r="E543" s="52"/>
      <c r="F543" s="52"/>
    </row>
    <row r="544" spans="2:6" s="53" customFormat="1" ht="21" customHeight="1">
      <c r="B544" s="52"/>
      <c r="D544" s="52"/>
      <c r="E544" s="52"/>
      <c r="F544" s="52"/>
    </row>
    <row r="545" spans="2:6" s="53" customFormat="1" ht="21" customHeight="1">
      <c r="B545" s="52"/>
      <c r="D545" s="52"/>
      <c r="E545" s="52"/>
      <c r="F545" s="52"/>
    </row>
    <row r="546" spans="2:6" s="53" customFormat="1" ht="21" customHeight="1">
      <c r="B546" s="52"/>
      <c r="D546" s="52"/>
      <c r="E546" s="52"/>
      <c r="F546" s="52"/>
    </row>
    <row r="547" spans="2:6" s="53" customFormat="1" ht="21" customHeight="1">
      <c r="B547" s="52"/>
      <c r="D547" s="52"/>
      <c r="E547" s="52"/>
      <c r="F547" s="52"/>
    </row>
    <row r="548" spans="2:6" s="53" customFormat="1" ht="21" customHeight="1">
      <c r="B548" s="52"/>
      <c r="D548" s="52"/>
      <c r="E548" s="52"/>
      <c r="F548" s="52"/>
    </row>
    <row r="549" spans="2:6" s="53" customFormat="1" ht="21" customHeight="1">
      <c r="B549" s="52"/>
      <c r="D549" s="52"/>
      <c r="E549" s="52"/>
      <c r="F549" s="52"/>
    </row>
    <row r="550" spans="2:6" s="53" customFormat="1" ht="21" customHeight="1">
      <c r="B550" s="52"/>
      <c r="D550" s="52"/>
      <c r="E550" s="52"/>
      <c r="F550" s="52"/>
    </row>
    <row r="551" spans="2:6" s="53" customFormat="1" ht="21" customHeight="1">
      <c r="B551" s="52"/>
      <c r="D551" s="52"/>
      <c r="E551" s="52"/>
      <c r="F551" s="52"/>
    </row>
    <row r="552" spans="2:6" s="53" customFormat="1" ht="21" customHeight="1">
      <c r="B552" s="52"/>
      <c r="D552" s="52"/>
      <c r="E552" s="52"/>
      <c r="F552" s="52"/>
    </row>
    <row r="553" spans="2:6" s="53" customFormat="1" ht="21" customHeight="1">
      <c r="B553" s="52"/>
      <c r="D553" s="52"/>
      <c r="E553" s="52"/>
      <c r="F553" s="52"/>
    </row>
    <row r="554" spans="2:6" s="53" customFormat="1" ht="21" customHeight="1">
      <c r="B554" s="52"/>
      <c r="D554" s="52"/>
      <c r="E554" s="52"/>
      <c r="F554" s="52"/>
    </row>
    <row r="555" spans="2:6" s="53" customFormat="1" ht="21" customHeight="1">
      <c r="B555" s="52"/>
      <c r="D555" s="52"/>
      <c r="E555" s="52"/>
      <c r="F555" s="52"/>
    </row>
    <row r="556" spans="2:6" s="53" customFormat="1" ht="21" customHeight="1">
      <c r="B556" s="52"/>
      <c r="D556" s="52"/>
      <c r="E556" s="52"/>
      <c r="F556" s="52"/>
    </row>
    <row r="557" spans="2:6" s="53" customFormat="1" ht="21" customHeight="1">
      <c r="B557" s="52"/>
      <c r="D557" s="52"/>
      <c r="E557" s="52"/>
      <c r="F557" s="52"/>
    </row>
    <row r="558" spans="2:6" s="53" customFormat="1" ht="21" customHeight="1">
      <c r="B558" s="52"/>
      <c r="D558" s="52"/>
      <c r="E558" s="52"/>
      <c r="F558" s="52"/>
    </row>
    <row r="559" spans="2:6" s="53" customFormat="1" ht="21" customHeight="1">
      <c r="B559" s="52"/>
      <c r="D559" s="52"/>
      <c r="E559" s="52"/>
      <c r="F559" s="52"/>
    </row>
    <row r="560" spans="2:6" s="53" customFormat="1" ht="21" customHeight="1">
      <c r="B560" s="52"/>
      <c r="D560" s="52"/>
      <c r="E560" s="52"/>
      <c r="F560" s="52"/>
    </row>
    <row r="561" spans="2:6" s="53" customFormat="1" ht="21" customHeight="1">
      <c r="B561" s="52"/>
      <c r="D561" s="52"/>
      <c r="E561" s="52"/>
      <c r="F561" s="52"/>
    </row>
    <row r="562" spans="2:6" s="53" customFormat="1" ht="21" customHeight="1">
      <c r="B562" s="52"/>
      <c r="D562" s="52"/>
      <c r="E562" s="52"/>
      <c r="F562" s="52"/>
    </row>
    <row r="563" spans="2:6" s="53" customFormat="1" ht="21" customHeight="1">
      <c r="B563" s="52"/>
      <c r="D563" s="52"/>
      <c r="E563" s="52"/>
      <c r="F563" s="52"/>
    </row>
    <row r="564" spans="2:6" s="53" customFormat="1" ht="21" customHeight="1">
      <c r="B564" s="52"/>
      <c r="D564" s="52"/>
      <c r="E564" s="52"/>
      <c r="F564" s="52"/>
    </row>
    <row r="565" spans="2:6" s="53" customFormat="1" ht="21" customHeight="1">
      <c r="B565" s="52"/>
      <c r="D565" s="52"/>
      <c r="E565" s="52"/>
      <c r="F565" s="52"/>
    </row>
    <row r="566" spans="2:6" s="53" customFormat="1" ht="21" customHeight="1">
      <c r="B566" s="52"/>
      <c r="D566" s="52"/>
      <c r="E566" s="52"/>
      <c r="F566" s="52"/>
    </row>
    <row r="567" spans="2:6" s="53" customFormat="1" ht="21" customHeight="1">
      <c r="B567" s="52"/>
      <c r="D567" s="52"/>
      <c r="E567" s="52"/>
      <c r="F567" s="52"/>
    </row>
    <row r="568" spans="2:6" s="53" customFormat="1" ht="21" customHeight="1">
      <c r="B568" s="52"/>
      <c r="D568" s="52"/>
      <c r="E568" s="52"/>
      <c r="F568" s="52"/>
    </row>
    <row r="569" spans="2:6" s="53" customFormat="1" ht="21" customHeight="1">
      <c r="B569" s="52"/>
      <c r="D569" s="52"/>
      <c r="E569" s="52"/>
      <c r="F569" s="52"/>
    </row>
    <row r="570" spans="2:6" s="53" customFormat="1" ht="21" customHeight="1">
      <c r="B570" s="52"/>
      <c r="D570" s="52"/>
      <c r="E570" s="52"/>
      <c r="F570" s="52"/>
    </row>
    <row r="571" spans="2:6" s="53" customFormat="1" ht="21" customHeight="1">
      <c r="B571" s="52"/>
      <c r="D571" s="52"/>
      <c r="E571" s="52"/>
      <c r="F571" s="52"/>
    </row>
    <row r="572" spans="2:6" s="53" customFormat="1" ht="21" customHeight="1">
      <c r="B572" s="52"/>
      <c r="D572" s="52"/>
      <c r="E572" s="52"/>
      <c r="F572" s="52"/>
    </row>
    <row r="573" spans="2:6" s="53" customFormat="1" ht="21" customHeight="1">
      <c r="B573" s="52"/>
      <c r="D573" s="52"/>
      <c r="E573" s="52"/>
      <c r="F573" s="52"/>
    </row>
    <row r="574" spans="2:6" s="53" customFormat="1" ht="21" customHeight="1">
      <c r="B574" s="52"/>
      <c r="D574" s="52"/>
      <c r="E574" s="52"/>
      <c r="F574" s="52"/>
    </row>
    <row r="575" spans="2:6" s="53" customFormat="1" ht="21" customHeight="1">
      <c r="B575" s="52"/>
      <c r="D575" s="52"/>
      <c r="E575" s="52"/>
      <c r="F575" s="52"/>
    </row>
    <row r="576" spans="2:6" s="53" customFormat="1" ht="21" customHeight="1">
      <c r="B576" s="52"/>
      <c r="D576" s="52"/>
      <c r="E576" s="52"/>
      <c r="F576" s="52"/>
    </row>
    <row r="577" spans="2:6" s="53" customFormat="1" ht="21" customHeight="1">
      <c r="B577" s="52"/>
      <c r="D577" s="52"/>
      <c r="E577" s="52"/>
      <c r="F577" s="52"/>
    </row>
    <row r="578" spans="2:6" s="53" customFormat="1" ht="21" customHeight="1">
      <c r="B578" s="52"/>
      <c r="D578" s="52"/>
      <c r="E578" s="52"/>
      <c r="F578" s="52"/>
    </row>
    <row r="579" spans="2:6" s="53" customFormat="1" ht="21" customHeight="1">
      <c r="B579" s="52"/>
      <c r="D579" s="52"/>
      <c r="E579" s="52"/>
      <c r="F579" s="52"/>
    </row>
    <row r="580" spans="2:6" s="53" customFormat="1" ht="21" customHeight="1">
      <c r="B580" s="52"/>
      <c r="D580" s="52"/>
      <c r="E580" s="52"/>
      <c r="F580" s="52"/>
    </row>
    <row r="581" spans="2:6" s="53" customFormat="1" ht="21" customHeight="1">
      <c r="B581" s="52"/>
      <c r="D581" s="52"/>
      <c r="E581" s="52"/>
      <c r="F581" s="52"/>
    </row>
    <row r="582" spans="2:6" s="53" customFormat="1" ht="21" customHeight="1">
      <c r="B582" s="52"/>
      <c r="D582" s="52"/>
      <c r="E582" s="52"/>
      <c r="F582" s="52"/>
    </row>
    <row r="583" spans="2:6" s="53" customFormat="1" ht="21" customHeight="1">
      <c r="B583" s="52"/>
      <c r="D583" s="52"/>
      <c r="E583" s="52"/>
      <c r="F583" s="52"/>
    </row>
    <row r="584" spans="2:6" s="53" customFormat="1" ht="21" customHeight="1">
      <c r="B584" s="52"/>
      <c r="D584" s="52"/>
      <c r="E584" s="52"/>
      <c r="F584" s="52"/>
    </row>
    <row r="585" spans="2:6" s="53" customFormat="1" ht="21" customHeight="1">
      <c r="B585" s="52"/>
      <c r="D585" s="52"/>
      <c r="E585" s="52"/>
      <c r="F585" s="52"/>
    </row>
    <row r="586" spans="2:6" s="53" customFormat="1" ht="21" customHeight="1">
      <c r="B586" s="52"/>
      <c r="D586" s="52"/>
      <c r="E586" s="52"/>
      <c r="F586" s="52"/>
    </row>
    <row r="587" spans="2:6" s="53" customFormat="1" ht="21" customHeight="1">
      <c r="B587" s="52"/>
      <c r="D587" s="52"/>
      <c r="E587" s="52"/>
      <c r="F587" s="52"/>
    </row>
    <row r="588" spans="2:6" s="53" customFormat="1" ht="21" customHeight="1">
      <c r="B588" s="52"/>
      <c r="D588" s="52"/>
      <c r="E588" s="52"/>
      <c r="F588" s="52"/>
    </row>
    <row r="589" spans="2:6" s="53" customFormat="1" ht="21" customHeight="1">
      <c r="B589" s="52"/>
      <c r="D589" s="52"/>
      <c r="E589" s="52"/>
      <c r="F589" s="52"/>
    </row>
    <row r="590" spans="2:6" s="53" customFormat="1" ht="21" customHeight="1">
      <c r="B590" s="52"/>
      <c r="D590" s="52"/>
      <c r="E590" s="52"/>
      <c r="F590" s="52"/>
    </row>
    <row r="591" spans="2:6" s="53" customFormat="1" ht="21" customHeight="1">
      <c r="B591" s="52"/>
      <c r="D591" s="52"/>
      <c r="E591" s="52"/>
      <c r="F591" s="52"/>
    </row>
    <row r="592" spans="2:6" s="53" customFormat="1" ht="21" customHeight="1">
      <c r="B592" s="52"/>
      <c r="D592" s="52"/>
      <c r="E592" s="52"/>
      <c r="F592" s="52"/>
    </row>
    <row r="593" spans="2:6" s="53" customFormat="1" ht="21" customHeight="1">
      <c r="B593" s="52"/>
      <c r="D593" s="52"/>
      <c r="E593" s="52"/>
      <c r="F593" s="52"/>
    </row>
    <row r="594" spans="2:6" s="53" customFormat="1" ht="21" customHeight="1">
      <c r="B594" s="52"/>
      <c r="D594" s="52"/>
      <c r="E594" s="52"/>
      <c r="F594" s="52"/>
    </row>
    <row r="595" spans="2:6" s="53" customFormat="1" ht="21" customHeight="1">
      <c r="B595" s="52"/>
      <c r="D595" s="52"/>
      <c r="E595" s="52"/>
      <c r="F595" s="52"/>
    </row>
    <row r="596" spans="2:6" s="53" customFormat="1" ht="21" customHeight="1">
      <c r="B596" s="52"/>
      <c r="D596" s="52"/>
      <c r="E596" s="52"/>
      <c r="F596" s="52"/>
    </row>
    <row r="597" spans="2:6" s="53" customFormat="1" ht="21" customHeight="1">
      <c r="B597" s="52"/>
      <c r="D597" s="52"/>
      <c r="E597" s="52"/>
      <c r="F597" s="52"/>
    </row>
    <row r="598" spans="2:6" s="53" customFormat="1" ht="21" customHeight="1">
      <c r="B598" s="52"/>
      <c r="D598" s="52"/>
      <c r="E598" s="52"/>
      <c r="F598" s="52"/>
    </row>
    <row r="599" spans="2:6" s="53" customFormat="1" ht="21" customHeight="1">
      <c r="B599" s="52"/>
      <c r="D599" s="52"/>
      <c r="E599" s="52"/>
      <c r="F599" s="52"/>
    </row>
    <row r="600" spans="2:6" s="53" customFormat="1" ht="21" customHeight="1">
      <c r="B600" s="52"/>
      <c r="D600" s="52"/>
      <c r="E600" s="52"/>
      <c r="F600" s="52"/>
    </row>
    <row r="601" spans="2:6" s="53" customFormat="1" ht="21" customHeight="1">
      <c r="B601" s="52"/>
      <c r="D601" s="52"/>
      <c r="E601" s="52"/>
      <c r="F601" s="52"/>
    </row>
    <row r="602" spans="2:6" s="53" customFormat="1" ht="21" customHeight="1">
      <c r="B602" s="52"/>
      <c r="D602" s="52"/>
      <c r="E602" s="52"/>
      <c r="F602" s="52"/>
    </row>
    <row r="603" spans="2:6" s="53" customFormat="1" ht="21" customHeight="1">
      <c r="B603" s="52"/>
      <c r="D603" s="52"/>
      <c r="E603" s="52"/>
      <c r="F603" s="52"/>
    </row>
    <row r="604" spans="2:6" s="53" customFormat="1" ht="21" customHeight="1">
      <c r="B604" s="52"/>
      <c r="D604" s="52"/>
      <c r="E604" s="52"/>
      <c r="F604" s="52"/>
    </row>
    <row r="605" spans="2:6" s="53" customFormat="1" ht="21" customHeight="1">
      <c r="B605" s="52"/>
      <c r="D605" s="52"/>
      <c r="E605" s="52"/>
      <c r="F605" s="52"/>
    </row>
    <row r="606" spans="2:6" s="53" customFormat="1" ht="21" customHeight="1">
      <c r="B606" s="52"/>
      <c r="D606" s="52"/>
      <c r="E606" s="52"/>
      <c r="F606" s="52"/>
    </row>
    <row r="607" spans="2:6" s="53" customFormat="1" ht="21" customHeight="1">
      <c r="B607" s="52"/>
      <c r="D607" s="52"/>
      <c r="E607" s="52"/>
      <c r="F607" s="52"/>
    </row>
    <row r="608" spans="2:6" s="53" customFormat="1" ht="21" customHeight="1">
      <c r="B608" s="52"/>
      <c r="D608" s="52"/>
      <c r="E608" s="52"/>
      <c r="F608" s="52"/>
    </row>
    <row r="609" spans="2:6" s="53" customFormat="1" ht="21" customHeight="1">
      <c r="B609" s="52"/>
      <c r="D609" s="52"/>
      <c r="E609" s="52"/>
      <c r="F609" s="52"/>
    </row>
    <row r="610" spans="2:6" s="53" customFormat="1" ht="21" customHeight="1">
      <c r="B610" s="52"/>
      <c r="D610" s="52"/>
      <c r="E610" s="52"/>
      <c r="F610" s="52"/>
    </row>
    <row r="611" spans="2:6" s="53" customFormat="1" ht="21" customHeight="1">
      <c r="B611" s="52"/>
      <c r="D611" s="52"/>
      <c r="E611" s="52"/>
      <c r="F611" s="52"/>
    </row>
    <row r="612" spans="2:6" s="53" customFormat="1" ht="21" customHeight="1">
      <c r="B612" s="52"/>
      <c r="D612" s="52"/>
      <c r="E612" s="52"/>
      <c r="F612" s="52"/>
    </row>
    <row r="613" spans="2:6" s="53" customFormat="1" ht="21" customHeight="1">
      <c r="B613" s="52"/>
      <c r="D613" s="52"/>
      <c r="E613" s="52"/>
      <c r="F613" s="52"/>
    </row>
    <row r="614" spans="2:6" s="53" customFormat="1" ht="21" customHeight="1">
      <c r="B614" s="52"/>
      <c r="D614" s="52"/>
      <c r="E614" s="52"/>
      <c r="F614" s="52"/>
    </row>
    <row r="615" spans="2:6" s="53" customFormat="1" ht="21" customHeight="1">
      <c r="B615" s="52"/>
      <c r="D615" s="52"/>
      <c r="E615" s="52"/>
      <c r="F615" s="52"/>
    </row>
    <row r="616" spans="2:6" s="53" customFormat="1" ht="21" customHeight="1">
      <c r="B616" s="52"/>
      <c r="D616" s="52"/>
      <c r="E616" s="52"/>
      <c r="F616" s="52"/>
    </row>
    <row r="617" spans="2:6" s="53" customFormat="1" ht="21" customHeight="1">
      <c r="B617" s="52"/>
      <c r="D617" s="52"/>
      <c r="E617" s="52"/>
      <c r="F617" s="52"/>
    </row>
    <row r="618" spans="2:6" s="53" customFormat="1" ht="21" customHeight="1">
      <c r="B618" s="52"/>
      <c r="D618" s="52"/>
      <c r="E618" s="52"/>
      <c r="F618" s="52"/>
    </row>
    <row r="619" spans="2:6" s="53" customFormat="1" ht="21" customHeight="1">
      <c r="B619" s="52"/>
      <c r="D619" s="52"/>
      <c r="E619" s="52"/>
      <c r="F619" s="52"/>
    </row>
    <row r="620" spans="2:6" s="53" customFormat="1" ht="21" customHeight="1">
      <c r="B620" s="52"/>
      <c r="D620" s="52"/>
      <c r="E620" s="52"/>
      <c r="F620" s="52"/>
    </row>
    <row r="621" spans="2:6" s="53" customFormat="1" ht="21" customHeight="1">
      <c r="B621" s="52"/>
      <c r="D621" s="52"/>
      <c r="E621" s="52"/>
      <c r="F621" s="52"/>
    </row>
    <row r="622" spans="2:6" s="53" customFormat="1" ht="21" customHeight="1">
      <c r="B622" s="52"/>
      <c r="D622" s="52"/>
      <c r="E622" s="52"/>
      <c r="F622" s="52"/>
    </row>
    <row r="623" spans="2:6" s="53" customFormat="1" ht="21" customHeight="1">
      <c r="B623" s="52"/>
      <c r="D623" s="52"/>
      <c r="E623" s="52"/>
      <c r="F623" s="52"/>
    </row>
    <row r="624" spans="2:6" s="53" customFormat="1" ht="21" customHeight="1">
      <c r="B624" s="52"/>
      <c r="D624" s="52"/>
      <c r="E624" s="52"/>
      <c r="F624" s="52"/>
    </row>
    <row r="625" spans="2:6" s="53" customFormat="1" ht="21" customHeight="1">
      <c r="B625" s="52"/>
      <c r="D625" s="52"/>
      <c r="E625" s="52"/>
      <c r="F625" s="52"/>
    </row>
    <row r="626" spans="2:6" s="53" customFormat="1" ht="21" customHeight="1">
      <c r="B626" s="52"/>
      <c r="D626" s="52"/>
      <c r="E626" s="52"/>
      <c r="F626" s="52"/>
    </row>
    <row r="627" spans="2:6" s="53" customFormat="1" ht="21" customHeight="1">
      <c r="B627" s="52"/>
      <c r="D627" s="52"/>
      <c r="E627" s="52"/>
      <c r="F627" s="52"/>
    </row>
    <row r="628" spans="2:6" s="53" customFormat="1" ht="21" customHeight="1">
      <c r="B628" s="52"/>
      <c r="D628" s="52"/>
      <c r="E628" s="52"/>
      <c r="F628" s="52"/>
    </row>
    <row r="629" spans="2:6" s="53" customFormat="1" ht="21" customHeight="1">
      <c r="B629" s="52"/>
      <c r="D629" s="52"/>
      <c r="E629" s="52"/>
      <c r="F629" s="52"/>
    </row>
    <row r="630" spans="2:6" s="53" customFormat="1" ht="21" customHeight="1">
      <c r="B630" s="52"/>
      <c r="D630" s="52"/>
      <c r="E630" s="52"/>
      <c r="F630" s="52"/>
    </row>
    <row r="631" spans="2:6" s="53" customFormat="1" ht="21" customHeight="1">
      <c r="B631" s="52"/>
      <c r="D631" s="52"/>
      <c r="E631" s="52"/>
      <c r="F631" s="52"/>
    </row>
    <row r="632" spans="2:6" s="53" customFormat="1" ht="21" customHeight="1">
      <c r="B632" s="52"/>
      <c r="D632" s="52"/>
      <c r="E632" s="52"/>
      <c r="F632" s="52"/>
    </row>
    <row r="633" spans="2:6" s="53" customFormat="1" ht="21" customHeight="1">
      <c r="B633" s="52"/>
      <c r="D633" s="52"/>
      <c r="E633" s="52"/>
      <c r="F633" s="52"/>
    </row>
    <row r="634" spans="2:6" s="53" customFormat="1" ht="21" customHeight="1">
      <c r="B634" s="52"/>
      <c r="D634" s="52"/>
      <c r="E634" s="52"/>
      <c r="F634" s="52"/>
    </row>
    <row r="635" spans="2:6" s="53" customFormat="1" ht="21" customHeight="1">
      <c r="B635" s="52"/>
      <c r="D635" s="52"/>
      <c r="E635" s="52"/>
      <c r="F635" s="52"/>
    </row>
    <row r="636" spans="2:6" s="53" customFormat="1" ht="21" customHeight="1">
      <c r="B636" s="52"/>
      <c r="D636" s="52"/>
      <c r="E636" s="52"/>
      <c r="F636" s="52"/>
    </row>
    <row r="637" spans="2:6" s="53" customFormat="1" ht="21" customHeight="1">
      <c r="B637" s="52"/>
      <c r="D637" s="52"/>
      <c r="E637" s="52"/>
      <c r="F637" s="52"/>
    </row>
    <row r="638" spans="2:6" s="53" customFormat="1" ht="21" customHeight="1">
      <c r="B638" s="52"/>
      <c r="D638" s="52"/>
      <c r="E638" s="52"/>
      <c r="F638" s="52"/>
    </row>
    <row r="639" spans="2:6" s="53" customFormat="1" ht="21" customHeight="1">
      <c r="B639" s="52"/>
      <c r="D639" s="52"/>
      <c r="E639" s="52"/>
      <c r="F639" s="52"/>
    </row>
    <row r="640" spans="2:6" s="53" customFormat="1" ht="21" customHeight="1">
      <c r="B640" s="52"/>
      <c r="D640" s="52"/>
      <c r="E640" s="52"/>
      <c r="F640" s="52"/>
    </row>
    <row r="641" spans="2:6" s="53" customFormat="1" ht="21" customHeight="1">
      <c r="B641" s="52"/>
      <c r="D641" s="52"/>
      <c r="E641" s="52"/>
      <c r="F641" s="52"/>
    </row>
    <row r="642" spans="2:6" s="53" customFormat="1" ht="21" customHeight="1">
      <c r="B642" s="52"/>
      <c r="D642" s="52"/>
      <c r="E642" s="52"/>
      <c r="F642" s="52"/>
    </row>
    <row r="643" spans="2:6" s="53" customFormat="1" ht="21" customHeight="1">
      <c r="B643" s="52"/>
      <c r="D643" s="52"/>
      <c r="E643" s="52"/>
      <c r="F643" s="52"/>
    </row>
    <row r="644" spans="2:6" s="53" customFormat="1" ht="21" customHeight="1">
      <c r="B644" s="52"/>
      <c r="D644" s="52"/>
      <c r="E644" s="52"/>
      <c r="F644" s="52"/>
    </row>
    <row r="645" spans="2:6" s="53" customFormat="1" ht="21" customHeight="1">
      <c r="B645" s="52"/>
      <c r="D645" s="52"/>
      <c r="E645" s="52"/>
      <c r="F645" s="52"/>
    </row>
    <row r="646" spans="2:6" s="53" customFormat="1" ht="21" customHeight="1">
      <c r="B646" s="52"/>
      <c r="D646" s="52"/>
      <c r="E646" s="52"/>
      <c r="F646" s="52"/>
    </row>
    <row r="647" spans="2:6" s="53" customFormat="1" ht="21" customHeight="1">
      <c r="B647" s="52"/>
      <c r="D647" s="52"/>
      <c r="E647" s="52"/>
      <c r="F647" s="52"/>
    </row>
    <row r="648" spans="2:6" s="53" customFormat="1" ht="21" customHeight="1">
      <c r="B648" s="52"/>
      <c r="D648" s="52"/>
      <c r="E648" s="52"/>
      <c r="F648" s="52"/>
    </row>
    <row r="649" spans="2:6" s="53" customFormat="1" ht="21" customHeight="1">
      <c r="B649" s="52"/>
      <c r="D649" s="52"/>
      <c r="E649" s="52"/>
      <c r="F649" s="52"/>
    </row>
    <row r="650" spans="2:6" s="53" customFormat="1" ht="21" customHeight="1">
      <c r="B650" s="52"/>
      <c r="D650" s="52"/>
      <c r="E650" s="52"/>
      <c r="F650" s="52"/>
    </row>
    <row r="651" spans="2:6" s="53" customFormat="1" ht="21" customHeight="1">
      <c r="B651" s="52"/>
      <c r="D651" s="52"/>
      <c r="E651" s="52"/>
      <c r="F651" s="52"/>
    </row>
    <row r="652" spans="2:6" s="53" customFormat="1" ht="21" customHeight="1">
      <c r="B652" s="52"/>
      <c r="D652" s="52"/>
      <c r="E652" s="52"/>
      <c r="F652" s="52"/>
    </row>
    <row r="653" spans="2:6" s="53" customFormat="1" ht="21" customHeight="1">
      <c r="B653" s="52"/>
      <c r="D653" s="52"/>
      <c r="E653" s="52"/>
      <c r="F653" s="52"/>
    </row>
    <row r="654" spans="2:6" s="53" customFormat="1" ht="21" customHeight="1">
      <c r="B654" s="52"/>
      <c r="D654" s="52"/>
      <c r="E654" s="52"/>
      <c r="F654" s="52"/>
    </row>
    <row r="655" spans="2:6" s="53" customFormat="1" ht="21" customHeight="1">
      <c r="B655" s="52"/>
      <c r="D655" s="52"/>
      <c r="E655" s="52"/>
      <c r="F655" s="52"/>
    </row>
    <row r="656" spans="2:6" s="53" customFormat="1" ht="21" customHeight="1">
      <c r="B656" s="52"/>
      <c r="D656" s="52"/>
      <c r="E656" s="52"/>
      <c r="F656" s="52"/>
    </row>
    <row r="657" spans="2:6" s="53" customFormat="1" ht="21" customHeight="1">
      <c r="B657" s="52"/>
      <c r="D657" s="52"/>
      <c r="E657" s="52"/>
      <c r="F657" s="52"/>
    </row>
    <row r="658" spans="2:6" s="53" customFormat="1" ht="21" customHeight="1">
      <c r="B658" s="52"/>
      <c r="D658" s="52"/>
      <c r="E658" s="52"/>
      <c r="F658" s="52"/>
    </row>
    <row r="659" spans="2:6" s="53" customFormat="1" ht="21" customHeight="1">
      <c r="B659" s="52"/>
      <c r="D659" s="52"/>
      <c r="E659" s="52"/>
      <c r="F659" s="52"/>
    </row>
    <row r="660" spans="2:6" s="53" customFormat="1" ht="21" customHeight="1">
      <c r="B660" s="52"/>
      <c r="D660" s="52"/>
      <c r="E660" s="52"/>
      <c r="F660" s="52"/>
    </row>
    <row r="661" spans="2:6" s="53" customFormat="1" ht="21" customHeight="1">
      <c r="B661" s="52"/>
      <c r="D661" s="52"/>
      <c r="E661" s="52"/>
      <c r="F661" s="52"/>
    </row>
    <row r="662" spans="2:6" s="53" customFormat="1" ht="21" customHeight="1">
      <c r="B662" s="52"/>
      <c r="D662" s="52"/>
      <c r="E662" s="52"/>
      <c r="F662" s="52"/>
    </row>
    <row r="663" spans="2:6" s="53" customFormat="1" ht="21" customHeight="1">
      <c r="B663" s="52"/>
      <c r="D663" s="52"/>
      <c r="E663" s="52"/>
      <c r="F663" s="52"/>
    </row>
    <row r="664" spans="2:6" s="53" customFormat="1" ht="21" customHeight="1">
      <c r="B664" s="52"/>
      <c r="D664" s="52"/>
      <c r="E664" s="52"/>
      <c r="F664" s="52"/>
    </row>
    <row r="665" spans="2:6" s="53" customFormat="1" ht="21" customHeight="1">
      <c r="B665" s="52"/>
      <c r="D665" s="52"/>
      <c r="E665" s="52"/>
      <c r="F665" s="52"/>
    </row>
    <row r="666" spans="2:6" s="53" customFormat="1" ht="21" customHeight="1">
      <c r="B666" s="52"/>
      <c r="D666" s="52"/>
      <c r="E666" s="52"/>
      <c r="F666" s="52"/>
    </row>
    <row r="667" spans="2:6" s="53" customFormat="1" ht="21" customHeight="1">
      <c r="B667" s="52"/>
      <c r="D667" s="52"/>
      <c r="E667" s="52"/>
      <c r="F667" s="52"/>
    </row>
    <row r="668" spans="2:6" s="53" customFormat="1" ht="21" customHeight="1">
      <c r="B668" s="52"/>
      <c r="D668" s="52"/>
      <c r="E668" s="52"/>
      <c r="F668" s="52"/>
    </row>
    <row r="669" spans="2:6" s="53" customFormat="1" ht="21" customHeight="1">
      <c r="B669" s="52"/>
      <c r="D669" s="52"/>
      <c r="E669" s="52"/>
      <c r="F669" s="52"/>
    </row>
    <row r="670" spans="2:6" s="53" customFormat="1" ht="21" customHeight="1">
      <c r="B670" s="52"/>
      <c r="D670" s="52"/>
      <c r="E670" s="52"/>
      <c r="F670" s="52"/>
    </row>
    <row r="671" spans="2:6" s="53" customFormat="1" ht="21" customHeight="1">
      <c r="B671" s="52"/>
      <c r="D671" s="52"/>
      <c r="E671" s="52"/>
      <c r="F671" s="52"/>
    </row>
    <row r="672" spans="2:6" s="53" customFormat="1" ht="21" customHeight="1">
      <c r="B672" s="52"/>
      <c r="D672" s="52"/>
      <c r="E672" s="52"/>
      <c r="F672" s="52"/>
    </row>
    <row r="673" spans="2:6" s="53" customFormat="1" ht="21" customHeight="1">
      <c r="B673" s="52"/>
      <c r="D673" s="52"/>
      <c r="E673" s="52"/>
      <c r="F673" s="52"/>
    </row>
    <row r="674" spans="2:6" s="53" customFormat="1" ht="21" customHeight="1">
      <c r="B674" s="52"/>
      <c r="D674" s="52"/>
      <c r="E674" s="52"/>
      <c r="F674" s="52"/>
    </row>
    <row r="675" spans="2:6" s="53" customFormat="1" ht="21" customHeight="1">
      <c r="B675" s="52"/>
      <c r="D675" s="52"/>
      <c r="E675" s="52"/>
      <c r="F675" s="52"/>
    </row>
    <row r="676" spans="2:6" s="53" customFormat="1" ht="21" customHeight="1">
      <c r="B676" s="52"/>
      <c r="D676" s="52"/>
      <c r="E676" s="52"/>
      <c r="F676" s="52"/>
    </row>
    <row r="677" spans="2:6" s="53" customFormat="1" ht="21" customHeight="1">
      <c r="B677" s="52"/>
      <c r="D677" s="52"/>
      <c r="E677" s="52"/>
      <c r="F677" s="52"/>
    </row>
    <row r="678" spans="2:6" s="53" customFormat="1" ht="21" customHeight="1">
      <c r="B678" s="52"/>
      <c r="D678" s="52"/>
      <c r="E678" s="52"/>
      <c r="F678" s="52"/>
    </row>
    <row r="679" spans="2:6" s="53" customFormat="1" ht="21" customHeight="1">
      <c r="B679" s="52"/>
      <c r="D679" s="52"/>
      <c r="E679" s="52"/>
      <c r="F679" s="52"/>
    </row>
    <row r="680" spans="2:6" s="53" customFormat="1" ht="21" customHeight="1">
      <c r="B680" s="52"/>
      <c r="D680" s="52"/>
      <c r="E680" s="52"/>
      <c r="F680" s="52"/>
    </row>
    <row r="681" spans="2:6" s="53" customFormat="1" ht="21" customHeight="1">
      <c r="B681" s="52"/>
      <c r="D681" s="52"/>
      <c r="E681" s="52"/>
      <c r="F681" s="52"/>
    </row>
    <row r="682" spans="2:6" s="53" customFormat="1" ht="21" customHeight="1">
      <c r="B682" s="52"/>
      <c r="D682" s="52"/>
      <c r="E682" s="52"/>
      <c r="F682" s="52"/>
    </row>
    <row r="683" spans="2:6" s="53" customFormat="1" ht="21" customHeight="1">
      <c r="B683" s="52"/>
      <c r="D683" s="52"/>
      <c r="E683" s="52"/>
      <c r="F683" s="52"/>
    </row>
    <row r="684" spans="2:6" s="53" customFormat="1" ht="21" customHeight="1">
      <c r="B684" s="52"/>
      <c r="D684" s="52"/>
      <c r="E684" s="52"/>
      <c r="F684" s="52"/>
    </row>
    <row r="685" spans="2:6" s="53" customFormat="1" ht="21" customHeight="1">
      <c r="B685" s="52"/>
      <c r="D685" s="52"/>
      <c r="E685" s="52"/>
      <c r="F685" s="52"/>
    </row>
    <row r="686" spans="2:6" s="53" customFormat="1" ht="21" customHeight="1">
      <c r="B686" s="52"/>
      <c r="D686" s="52"/>
      <c r="E686" s="52"/>
      <c r="F686" s="52"/>
    </row>
    <row r="687" spans="2:6" s="53" customFormat="1" ht="21" customHeight="1">
      <c r="B687" s="52"/>
      <c r="D687" s="52"/>
      <c r="E687" s="52"/>
      <c r="F687" s="52"/>
    </row>
    <row r="688" spans="2:6" s="53" customFormat="1" ht="21" customHeight="1">
      <c r="B688" s="52"/>
      <c r="D688" s="52"/>
      <c r="E688" s="52"/>
      <c r="F688" s="52"/>
    </row>
    <row r="689" spans="2:6" s="53" customFormat="1" ht="21" customHeight="1">
      <c r="B689" s="52"/>
      <c r="D689" s="52"/>
      <c r="E689" s="52"/>
      <c r="F689" s="52"/>
    </row>
    <row r="690" spans="2:6" s="53" customFormat="1" ht="21" customHeight="1">
      <c r="B690" s="52"/>
      <c r="D690" s="52"/>
      <c r="E690" s="52"/>
      <c r="F690" s="52"/>
    </row>
    <row r="691" spans="2:6" s="53" customFormat="1" ht="21" customHeight="1">
      <c r="B691" s="52"/>
      <c r="D691" s="52"/>
      <c r="E691" s="52"/>
      <c r="F691" s="52"/>
    </row>
    <row r="692" spans="2:6" s="53" customFormat="1" ht="21" customHeight="1">
      <c r="B692" s="52"/>
      <c r="D692" s="52"/>
      <c r="E692" s="52"/>
      <c r="F692" s="52"/>
    </row>
    <row r="693" spans="2:6" s="53" customFormat="1" ht="21" customHeight="1">
      <c r="B693" s="52"/>
      <c r="D693" s="52"/>
      <c r="E693" s="52"/>
      <c r="F693" s="52"/>
    </row>
    <row r="694" spans="2:6" s="53" customFormat="1" ht="21" customHeight="1">
      <c r="B694" s="52"/>
      <c r="D694" s="52"/>
      <c r="E694" s="52"/>
      <c r="F694" s="52"/>
    </row>
    <row r="695" spans="2:6" s="53" customFormat="1" ht="21" customHeight="1">
      <c r="B695" s="52"/>
      <c r="D695" s="52"/>
      <c r="E695" s="52"/>
      <c r="F695" s="52"/>
    </row>
    <row r="696" spans="2:6" s="53" customFormat="1" ht="21" customHeight="1">
      <c r="B696" s="52"/>
      <c r="D696" s="52"/>
      <c r="E696" s="52"/>
      <c r="F696" s="52"/>
    </row>
    <row r="697" spans="2:6" s="53" customFormat="1" ht="21" customHeight="1">
      <c r="B697" s="52"/>
      <c r="D697" s="52"/>
      <c r="E697" s="52"/>
      <c r="F697" s="52"/>
    </row>
    <row r="698" spans="2:6" s="53" customFormat="1" ht="21" customHeight="1">
      <c r="B698" s="52"/>
      <c r="D698" s="52"/>
      <c r="E698" s="52"/>
      <c r="F698" s="52"/>
    </row>
    <row r="699" spans="2:6" s="53" customFormat="1" ht="21" customHeight="1">
      <c r="B699" s="52"/>
      <c r="D699" s="52"/>
      <c r="E699" s="52"/>
      <c r="F699" s="52"/>
    </row>
    <row r="700" spans="2:6" s="53" customFormat="1" ht="21" customHeight="1">
      <c r="B700" s="52"/>
      <c r="D700" s="52"/>
      <c r="E700" s="52"/>
      <c r="F700" s="52"/>
    </row>
    <row r="701" spans="2:6" s="53" customFormat="1" ht="21" customHeight="1">
      <c r="B701" s="52"/>
      <c r="D701" s="52"/>
      <c r="E701" s="52"/>
      <c r="F701" s="52"/>
    </row>
    <row r="702" spans="2:6" s="53" customFormat="1" ht="21" customHeight="1">
      <c r="B702" s="52"/>
      <c r="D702" s="52"/>
      <c r="E702" s="52"/>
      <c r="F702" s="52"/>
    </row>
    <row r="703" spans="2:6" s="53" customFormat="1" ht="21" customHeight="1">
      <c r="B703" s="52"/>
      <c r="D703" s="52"/>
      <c r="E703" s="52"/>
      <c r="F703" s="52"/>
    </row>
    <row r="704" spans="2:6" s="53" customFormat="1" ht="21" customHeight="1">
      <c r="B704" s="52"/>
      <c r="D704" s="52"/>
      <c r="E704" s="52"/>
      <c r="F704" s="52"/>
    </row>
    <row r="705" spans="2:6" s="53" customFormat="1" ht="21" customHeight="1">
      <c r="B705" s="52"/>
      <c r="D705" s="52"/>
      <c r="E705" s="52"/>
      <c r="F705" s="52"/>
    </row>
    <row r="706" spans="2:6" s="53" customFormat="1" ht="21" customHeight="1">
      <c r="B706" s="52"/>
      <c r="D706" s="52"/>
      <c r="E706" s="52"/>
      <c r="F706" s="52"/>
    </row>
    <row r="707" spans="2:6" s="53" customFormat="1" ht="21" customHeight="1">
      <c r="B707" s="52"/>
      <c r="D707" s="52"/>
      <c r="E707" s="52"/>
      <c r="F707" s="52"/>
    </row>
    <row r="708" spans="2:6" s="53" customFormat="1" ht="21" customHeight="1">
      <c r="B708" s="52"/>
      <c r="D708" s="52"/>
      <c r="E708" s="52"/>
      <c r="F708" s="52"/>
    </row>
    <row r="709" spans="2:6" s="53" customFormat="1" ht="21" customHeight="1">
      <c r="B709" s="52"/>
      <c r="D709" s="52"/>
      <c r="E709" s="52"/>
      <c r="F709" s="52"/>
    </row>
    <row r="710" spans="2:6" s="53" customFormat="1" ht="21" customHeight="1">
      <c r="B710" s="52"/>
      <c r="D710" s="52"/>
      <c r="E710" s="52"/>
      <c r="F710" s="52"/>
    </row>
    <row r="711" spans="2:6" s="53" customFormat="1" ht="21" customHeight="1">
      <c r="B711" s="52"/>
      <c r="D711" s="52"/>
      <c r="E711" s="52"/>
      <c r="F711" s="52"/>
    </row>
    <row r="712" spans="2:6" s="53" customFormat="1" ht="21" customHeight="1">
      <c r="B712" s="52"/>
      <c r="D712" s="52"/>
      <c r="E712" s="52"/>
      <c r="F712" s="52"/>
    </row>
    <row r="713" spans="2:6" s="53" customFormat="1" ht="21" customHeight="1">
      <c r="B713" s="52"/>
      <c r="D713" s="52"/>
      <c r="E713" s="52"/>
      <c r="F713" s="52"/>
    </row>
    <row r="714" spans="2:6" s="53" customFormat="1" ht="21" customHeight="1">
      <c r="B714" s="52"/>
      <c r="D714" s="52"/>
      <c r="E714" s="52"/>
      <c r="F714" s="52"/>
    </row>
    <row r="715" spans="2:6" s="53" customFormat="1" ht="21" customHeight="1">
      <c r="B715" s="52"/>
      <c r="D715" s="52"/>
      <c r="E715" s="52"/>
      <c r="F715" s="52"/>
    </row>
    <row r="716" spans="2:6" s="53" customFormat="1" ht="21" customHeight="1">
      <c r="B716" s="52"/>
      <c r="D716" s="52"/>
      <c r="E716" s="52"/>
      <c r="F716" s="52"/>
    </row>
    <row r="717" spans="2:6" s="53" customFormat="1" ht="21" customHeight="1">
      <c r="B717" s="52"/>
      <c r="D717" s="52"/>
      <c r="E717" s="52"/>
      <c r="F717" s="52"/>
    </row>
    <row r="718" spans="2:6" s="53" customFormat="1" ht="21" customHeight="1">
      <c r="B718" s="52"/>
      <c r="D718" s="52"/>
      <c r="E718" s="52"/>
      <c r="F718" s="52"/>
    </row>
    <row r="719" spans="2:6" s="53" customFormat="1" ht="21" customHeight="1">
      <c r="B719" s="52"/>
      <c r="D719" s="52"/>
      <c r="E719" s="52"/>
      <c r="F719" s="52"/>
    </row>
    <row r="720" spans="2:6" s="53" customFormat="1" ht="21" customHeight="1">
      <c r="B720" s="52"/>
      <c r="D720" s="52"/>
      <c r="E720" s="52"/>
      <c r="F720" s="52"/>
    </row>
    <row r="721" spans="2:6" s="53" customFormat="1" ht="21" customHeight="1">
      <c r="B721" s="52"/>
      <c r="D721" s="52"/>
      <c r="E721" s="52"/>
      <c r="F721" s="52"/>
    </row>
    <row r="722" spans="2:6" s="53" customFormat="1" ht="21" customHeight="1">
      <c r="B722" s="52"/>
      <c r="D722" s="52"/>
      <c r="E722" s="52"/>
      <c r="F722" s="52"/>
    </row>
    <row r="723" spans="2:6" s="53" customFormat="1" ht="21" customHeight="1">
      <c r="B723" s="52"/>
      <c r="D723" s="52"/>
      <c r="E723" s="52"/>
      <c r="F723" s="52"/>
    </row>
    <row r="724" spans="2:6" s="53" customFormat="1" ht="21" customHeight="1">
      <c r="B724" s="52"/>
      <c r="D724" s="52"/>
      <c r="E724" s="52"/>
      <c r="F724" s="52"/>
    </row>
    <row r="725" spans="2:6" s="53" customFormat="1" ht="21" customHeight="1">
      <c r="B725" s="52"/>
      <c r="D725" s="52"/>
      <c r="E725" s="52"/>
      <c r="F725" s="52"/>
    </row>
    <row r="726" spans="2:6" s="53" customFormat="1" ht="21" customHeight="1">
      <c r="B726" s="52"/>
      <c r="D726" s="52"/>
      <c r="E726" s="52"/>
      <c r="F726" s="52"/>
    </row>
    <row r="727" spans="2:6" s="53" customFormat="1" ht="21" customHeight="1">
      <c r="B727" s="52"/>
      <c r="D727" s="52"/>
      <c r="E727" s="52"/>
      <c r="F727" s="52"/>
    </row>
    <row r="728" spans="2:6" s="53" customFormat="1" ht="21" customHeight="1">
      <c r="B728" s="52"/>
      <c r="D728" s="52"/>
      <c r="E728" s="52"/>
      <c r="F728" s="52"/>
    </row>
    <row r="729" spans="2:6" s="53" customFormat="1" ht="21" customHeight="1">
      <c r="B729" s="52"/>
      <c r="D729" s="52"/>
      <c r="E729" s="52"/>
      <c r="F729" s="52"/>
    </row>
    <row r="730" spans="2:6" s="53" customFormat="1" ht="21" customHeight="1">
      <c r="B730" s="52"/>
      <c r="D730" s="52"/>
      <c r="E730" s="52"/>
      <c r="F730" s="52"/>
    </row>
    <row r="731" spans="2:6" s="53" customFormat="1" ht="21" customHeight="1">
      <c r="B731" s="52"/>
      <c r="D731" s="52"/>
      <c r="E731" s="52"/>
      <c r="F731" s="52"/>
    </row>
    <row r="732" spans="2:6" s="53" customFormat="1" ht="21" customHeight="1">
      <c r="B732" s="52"/>
      <c r="D732" s="52"/>
      <c r="E732" s="52"/>
      <c r="F732" s="52"/>
    </row>
    <row r="733" spans="2:6" s="53" customFormat="1" ht="21" customHeight="1">
      <c r="B733" s="52"/>
      <c r="D733" s="52"/>
      <c r="E733" s="52"/>
      <c r="F733" s="52"/>
    </row>
    <row r="734" spans="2:6" s="53" customFormat="1" ht="21" customHeight="1">
      <c r="B734" s="52"/>
      <c r="D734" s="52"/>
      <c r="E734" s="52"/>
      <c r="F734" s="52"/>
    </row>
    <row r="735" spans="2:6" s="53" customFormat="1" ht="21" customHeight="1">
      <c r="B735" s="52"/>
      <c r="D735" s="52"/>
      <c r="E735" s="52"/>
      <c r="F735" s="52"/>
    </row>
    <row r="736" spans="2:6" s="53" customFormat="1" ht="21" customHeight="1">
      <c r="B736" s="52"/>
      <c r="D736" s="52"/>
      <c r="E736" s="52"/>
      <c r="F736" s="52"/>
    </row>
    <row r="737" spans="2:6" s="53" customFormat="1" ht="21" customHeight="1">
      <c r="B737" s="52"/>
      <c r="D737" s="52"/>
      <c r="E737" s="52"/>
      <c r="F737" s="52"/>
    </row>
    <row r="738" spans="2:6" s="53" customFormat="1" ht="21" customHeight="1">
      <c r="B738" s="52"/>
      <c r="D738" s="52"/>
      <c r="E738" s="52"/>
      <c r="F738" s="52"/>
    </row>
    <row r="739" spans="2:6" s="53" customFormat="1" ht="21" customHeight="1">
      <c r="B739" s="52"/>
      <c r="D739" s="52"/>
      <c r="E739" s="52"/>
      <c r="F739" s="52"/>
    </row>
    <row r="740" spans="2:6" s="53" customFormat="1" ht="21" customHeight="1">
      <c r="B740" s="52"/>
      <c r="D740" s="52"/>
      <c r="E740" s="52"/>
      <c r="F740" s="52"/>
    </row>
    <row r="741" spans="2:6" s="53" customFormat="1" ht="21" customHeight="1">
      <c r="B741" s="52"/>
      <c r="D741" s="52"/>
      <c r="E741" s="52"/>
      <c r="F741" s="52"/>
    </row>
    <row r="742" spans="2:6" s="53" customFormat="1" ht="21" customHeight="1">
      <c r="B742" s="52"/>
      <c r="D742" s="52"/>
      <c r="E742" s="52"/>
      <c r="F742" s="52"/>
    </row>
    <row r="743" spans="2:6" s="53" customFormat="1" ht="21" customHeight="1">
      <c r="B743" s="52"/>
      <c r="D743" s="52"/>
      <c r="E743" s="52"/>
      <c r="F743" s="52"/>
    </row>
    <row r="744" spans="2:6" s="53" customFormat="1" ht="21" customHeight="1">
      <c r="B744" s="52"/>
      <c r="D744" s="52"/>
      <c r="E744" s="52"/>
      <c r="F744" s="52"/>
    </row>
    <row r="745" spans="2:6" s="53" customFormat="1" ht="21" customHeight="1">
      <c r="B745" s="52"/>
      <c r="D745" s="52"/>
      <c r="E745" s="52"/>
      <c r="F745" s="52"/>
    </row>
    <row r="746" spans="2:6" s="53" customFormat="1" ht="21" customHeight="1">
      <c r="B746" s="52"/>
      <c r="D746" s="52"/>
      <c r="E746" s="52"/>
      <c r="F746" s="52"/>
    </row>
    <row r="747" spans="2:6" s="53" customFormat="1" ht="21" customHeight="1">
      <c r="B747" s="52"/>
      <c r="D747" s="52"/>
      <c r="E747" s="52"/>
      <c r="F747" s="52"/>
    </row>
    <row r="748" spans="2:6" s="53" customFormat="1" ht="21" customHeight="1">
      <c r="B748" s="52"/>
      <c r="D748" s="52"/>
      <c r="E748" s="52"/>
      <c r="F748" s="52"/>
    </row>
    <row r="749" spans="2:6" s="53" customFormat="1" ht="21" customHeight="1">
      <c r="B749" s="52"/>
      <c r="D749" s="52"/>
      <c r="E749" s="52"/>
      <c r="F749" s="52"/>
    </row>
    <row r="750" spans="2:6" s="53" customFormat="1" ht="21" customHeight="1">
      <c r="B750" s="52"/>
      <c r="D750" s="52"/>
      <c r="E750" s="52"/>
      <c r="F750" s="52"/>
    </row>
    <row r="751" spans="2:6" s="53" customFormat="1" ht="21" customHeight="1">
      <c r="B751" s="52"/>
      <c r="D751" s="52"/>
      <c r="E751" s="52"/>
      <c r="F751" s="52"/>
    </row>
    <row r="752" spans="2:6" s="53" customFormat="1" ht="21" customHeight="1">
      <c r="B752" s="52"/>
      <c r="D752" s="52"/>
      <c r="E752" s="52"/>
      <c r="F752" s="52"/>
    </row>
    <row r="753" spans="2:6" s="53" customFormat="1" ht="21" customHeight="1">
      <c r="B753" s="52"/>
      <c r="D753" s="52"/>
      <c r="E753" s="52"/>
      <c r="F753" s="52"/>
    </row>
    <row r="754" spans="2:6" s="53" customFormat="1" ht="21" customHeight="1">
      <c r="B754" s="52"/>
      <c r="D754" s="52"/>
      <c r="E754" s="52"/>
      <c r="F754" s="52"/>
    </row>
    <row r="755" spans="2:6" s="53" customFormat="1" ht="21" customHeight="1">
      <c r="B755" s="52"/>
      <c r="D755" s="52"/>
      <c r="E755" s="52"/>
      <c r="F755" s="52"/>
    </row>
    <row r="756" spans="2:6" s="53" customFormat="1" ht="21" customHeight="1">
      <c r="B756" s="52"/>
      <c r="D756" s="52"/>
      <c r="E756" s="52"/>
      <c r="F756" s="52"/>
    </row>
    <row r="757" spans="2:6" s="53" customFormat="1" ht="21" customHeight="1">
      <c r="B757" s="52"/>
      <c r="D757" s="52"/>
      <c r="E757" s="52"/>
      <c r="F757" s="52"/>
    </row>
    <row r="758" spans="2:6" s="53" customFormat="1" ht="21" customHeight="1">
      <c r="B758" s="52"/>
      <c r="D758" s="52"/>
      <c r="E758" s="52"/>
      <c r="F758" s="52"/>
    </row>
    <row r="759" spans="2:6" s="53" customFormat="1" ht="21" customHeight="1">
      <c r="B759" s="52"/>
      <c r="D759" s="52"/>
      <c r="E759" s="52"/>
      <c r="F759" s="52"/>
    </row>
    <row r="760" spans="2:6" s="53" customFormat="1" ht="21" customHeight="1">
      <c r="B760" s="52"/>
      <c r="D760" s="52"/>
      <c r="E760" s="52"/>
      <c r="F760" s="52"/>
    </row>
    <row r="761" spans="2:6" s="53" customFormat="1" ht="21" customHeight="1">
      <c r="B761" s="52"/>
      <c r="D761" s="52"/>
      <c r="E761" s="52"/>
      <c r="F761" s="52"/>
    </row>
    <row r="762" spans="2:6" s="53" customFormat="1" ht="21" customHeight="1">
      <c r="B762" s="52"/>
      <c r="D762" s="52"/>
      <c r="E762" s="52"/>
      <c r="F762" s="52"/>
    </row>
    <row r="763" spans="2:6" s="53" customFormat="1" ht="21" customHeight="1">
      <c r="B763" s="52"/>
      <c r="D763" s="52"/>
      <c r="E763" s="52"/>
      <c r="F763" s="52"/>
    </row>
    <row r="764" spans="2:6" s="53" customFormat="1" ht="21" customHeight="1">
      <c r="B764" s="52"/>
      <c r="D764" s="52"/>
      <c r="E764" s="52"/>
      <c r="F764" s="52"/>
    </row>
    <row r="765" spans="2:6" s="53" customFormat="1" ht="21" customHeight="1">
      <c r="B765" s="52"/>
      <c r="D765" s="52"/>
      <c r="E765" s="52"/>
      <c r="F765" s="52"/>
    </row>
    <row r="766" spans="2:6" s="53" customFormat="1" ht="21" customHeight="1">
      <c r="B766" s="52"/>
      <c r="D766" s="52"/>
      <c r="E766" s="52"/>
      <c r="F766" s="52"/>
    </row>
    <row r="767" spans="2:6" s="53" customFormat="1" ht="21" customHeight="1">
      <c r="B767" s="52"/>
      <c r="D767" s="52"/>
      <c r="E767" s="52"/>
      <c r="F767" s="52"/>
    </row>
    <row r="768" spans="2:6" s="53" customFormat="1" ht="21" customHeight="1">
      <c r="B768" s="52"/>
      <c r="D768" s="52"/>
      <c r="E768" s="52"/>
      <c r="F768" s="52"/>
    </row>
    <row r="769" spans="2:6" s="53" customFormat="1" ht="21" customHeight="1">
      <c r="B769" s="52"/>
      <c r="D769" s="52"/>
      <c r="E769" s="52"/>
      <c r="F769" s="52"/>
    </row>
    <row r="770" spans="2:6" s="53" customFormat="1" ht="21" customHeight="1">
      <c r="B770" s="52"/>
      <c r="D770" s="52"/>
      <c r="E770" s="52"/>
      <c r="F770" s="52"/>
    </row>
    <row r="771" spans="2:6" s="53" customFormat="1" ht="21" customHeight="1">
      <c r="B771" s="52"/>
      <c r="D771" s="52"/>
      <c r="E771" s="52"/>
      <c r="F771" s="52"/>
    </row>
    <row r="772" spans="2:6" s="53" customFormat="1" ht="21" customHeight="1">
      <c r="B772" s="52"/>
      <c r="D772" s="52"/>
      <c r="E772" s="52"/>
      <c r="F772" s="52"/>
    </row>
    <row r="773" spans="2:6" s="53" customFormat="1" ht="21" customHeight="1">
      <c r="B773" s="52"/>
      <c r="D773" s="52"/>
      <c r="E773" s="52"/>
      <c r="F773" s="52"/>
    </row>
    <row r="774" spans="2:6" s="53" customFormat="1" ht="21" customHeight="1">
      <c r="B774" s="52"/>
      <c r="D774" s="52"/>
      <c r="E774" s="52"/>
      <c r="F774" s="52"/>
    </row>
    <row r="775" spans="2:6" s="53" customFormat="1" ht="21" customHeight="1">
      <c r="B775" s="52"/>
      <c r="D775" s="52"/>
      <c r="E775" s="52"/>
      <c r="F775" s="52"/>
    </row>
    <row r="776" spans="2:6" s="53" customFormat="1" ht="21" customHeight="1">
      <c r="B776" s="52"/>
      <c r="D776" s="52"/>
      <c r="E776" s="52"/>
      <c r="F776" s="52"/>
    </row>
    <row r="777" spans="2:6" s="53" customFormat="1" ht="21" customHeight="1">
      <c r="B777" s="52"/>
      <c r="D777" s="52"/>
      <c r="E777" s="52"/>
      <c r="F777" s="52"/>
    </row>
    <row r="778" spans="2:6" s="53" customFormat="1" ht="21" customHeight="1">
      <c r="B778" s="52"/>
      <c r="D778" s="52"/>
      <c r="E778" s="52"/>
      <c r="F778" s="52"/>
    </row>
    <row r="779" spans="2:6" s="53" customFormat="1" ht="21" customHeight="1">
      <c r="B779" s="52"/>
      <c r="D779" s="52"/>
      <c r="E779" s="52"/>
      <c r="F779" s="52"/>
    </row>
    <row r="780" spans="2:6" s="53" customFormat="1" ht="21" customHeight="1">
      <c r="B780" s="52"/>
      <c r="D780" s="52"/>
      <c r="E780" s="52"/>
      <c r="F780" s="52"/>
    </row>
    <row r="781" spans="2:6" s="53" customFormat="1" ht="21" customHeight="1">
      <c r="B781" s="52"/>
      <c r="D781" s="52"/>
      <c r="E781" s="52"/>
      <c r="F781" s="52"/>
    </row>
    <row r="782" spans="2:6" s="53" customFormat="1" ht="21" customHeight="1">
      <c r="B782" s="52"/>
      <c r="D782" s="52"/>
      <c r="E782" s="52"/>
      <c r="F782" s="52"/>
    </row>
    <row r="783" spans="2:6" s="53" customFormat="1" ht="21" customHeight="1">
      <c r="B783" s="52"/>
      <c r="D783" s="52"/>
      <c r="E783" s="52"/>
      <c r="F783" s="52"/>
    </row>
    <row r="784" spans="2:6" s="53" customFormat="1" ht="21" customHeight="1">
      <c r="B784" s="52"/>
      <c r="D784" s="52"/>
      <c r="E784" s="52"/>
      <c r="F784" s="52"/>
    </row>
    <row r="785" spans="2:6" s="53" customFormat="1" ht="21" customHeight="1">
      <c r="B785" s="52"/>
      <c r="D785" s="52"/>
      <c r="E785" s="52"/>
      <c r="F785" s="52"/>
    </row>
    <row r="786" spans="2:6" s="53" customFormat="1" ht="21" customHeight="1">
      <c r="B786" s="52"/>
      <c r="D786" s="52"/>
      <c r="E786" s="52"/>
      <c r="F786" s="52"/>
    </row>
    <row r="787" spans="2:6" s="53" customFormat="1" ht="21" customHeight="1">
      <c r="B787" s="52"/>
      <c r="D787" s="52"/>
      <c r="E787" s="52"/>
      <c r="F787" s="52"/>
    </row>
    <row r="788" spans="2:6" s="53" customFormat="1" ht="21" customHeight="1">
      <c r="B788" s="52"/>
      <c r="D788" s="52"/>
      <c r="E788" s="52"/>
      <c r="F788" s="52"/>
    </row>
    <row r="789" spans="2:6" s="53" customFormat="1" ht="21" customHeight="1">
      <c r="B789" s="52"/>
      <c r="D789" s="52"/>
      <c r="E789" s="52"/>
      <c r="F789" s="52"/>
    </row>
    <row r="790" spans="2:6" s="53" customFormat="1" ht="21" customHeight="1">
      <c r="B790" s="52"/>
      <c r="D790" s="52"/>
      <c r="E790" s="52"/>
      <c r="F790" s="52"/>
    </row>
    <row r="791" spans="2:6" s="53" customFormat="1" ht="21" customHeight="1">
      <c r="B791" s="52"/>
      <c r="D791" s="52"/>
      <c r="E791" s="52"/>
      <c r="F791" s="52"/>
    </row>
    <row r="792" spans="2:6" s="53" customFormat="1" ht="21" customHeight="1">
      <c r="B792" s="52"/>
      <c r="D792" s="52"/>
      <c r="E792" s="52"/>
      <c r="F792" s="52"/>
    </row>
    <row r="793" spans="2:6" s="53" customFormat="1" ht="21" customHeight="1">
      <c r="B793" s="52"/>
      <c r="D793" s="52"/>
      <c r="E793" s="52"/>
      <c r="F793" s="52"/>
    </row>
    <row r="794" spans="2:6" s="53" customFormat="1" ht="21" customHeight="1">
      <c r="B794" s="52"/>
      <c r="D794" s="52"/>
      <c r="E794" s="52"/>
      <c r="F794" s="52"/>
    </row>
    <row r="795" spans="2:6" s="53" customFormat="1" ht="21" customHeight="1">
      <c r="B795" s="52"/>
      <c r="D795" s="52"/>
      <c r="E795" s="52"/>
      <c r="F795" s="52"/>
    </row>
    <row r="796" spans="2:6" s="53" customFormat="1" ht="21" customHeight="1">
      <c r="B796" s="52"/>
      <c r="D796" s="52"/>
      <c r="E796" s="52"/>
      <c r="F796" s="52"/>
    </row>
    <row r="797" spans="2:6" s="53" customFormat="1" ht="21" customHeight="1">
      <c r="B797" s="52"/>
      <c r="D797" s="52"/>
      <c r="E797" s="52"/>
      <c r="F797" s="52"/>
    </row>
    <row r="798" spans="2:6" s="53" customFormat="1" ht="21" customHeight="1">
      <c r="B798" s="52"/>
      <c r="D798" s="52"/>
      <c r="E798" s="52"/>
      <c r="F798" s="52"/>
    </row>
    <row r="799" spans="2:6" s="53" customFormat="1" ht="21" customHeight="1">
      <c r="B799" s="52"/>
      <c r="D799" s="52"/>
      <c r="E799" s="52"/>
      <c r="F799" s="52"/>
    </row>
    <row r="800" spans="2:6" s="53" customFormat="1" ht="21" customHeight="1">
      <c r="B800" s="52"/>
      <c r="D800" s="52"/>
      <c r="E800" s="52"/>
      <c r="F800" s="52"/>
    </row>
    <row r="801" spans="2:6" s="53" customFormat="1" ht="21" customHeight="1">
      <c r="B801" s="52"/>
      <c r="D801" s="52"/>
      <c r="E801" s="52"/>
      <c r="F801" s="52"/>
    </row>
    <row r="802" spans="2:6" s="53" customFormat="1" ht="21" customHeight="1">
      <c r="B802" s="52"/>
      <c r="D802" s="52"/>
      <c r="E802" s="52"/>
      <c r="F802" s="52"/>
    </row>
    <row r="803" spans="2:6" s="53" customFormat="1" ht="21" customHeight="1">
      <c r="B803" s="52"/>
      <c r="D803" s="52"/>
      <c r="E803" s="52"/>
      <c r="F803" s="52"/>
    </row>
    <row r="804" spans="2:6" s="53" customFormat="1" ht="21" customHeight="1">
      <c r="B804" s="52"/>
      <c r="D804" s="52"/>
      <c r="E804" s="52"/>
      <c r="F804" s="52"/>
    </row>
    <row r="805" spans="2:6" s="53" customFormat="1" ht="21" customHeight="1">
      <c r="B805" s="52"/>
      <c r="D805" s="52"/>
      <c r="E805" s="52"/>
      <c r="F805" s="52"/>
    </row>
    <row r="806" spans="2:6" s="53" customFormat="1" ht="21" customHeight="1">
      <c r="B806" s="52"/>
      <c r="D806" s="52"/>
      <c r="E806" s="52"/>
      <c r="F806" s="52"/>
    </row>
    <row r="807" spans="2:6" s="53" customFormat="1" ht="21" customHeight="1">
      <c r="B807" s="52"/>
      <c r="D807" s="52"/>
      <c r="E807" s="52"/>
      <c r="F807" s="52"/>
    </row>
    <row r="808" spans="2:6" s="53" customFormat="1" ht="21" customHeight="1">
      <c r="B808" s="52"/>
      <c r="D808" s="52"/>
      <c r="E808" s="52"/>
      <c r="F808" s="52"/>
    </row>
    <row r="809" spans="2:6" s="53" customFormat="1" ht="21" customHeight="1">
      <c r="B809" s="52"/>
      <c r="D809" s="52"/>
      <c r="E809" s="52"/>
      <c r="F809" s="52"/>
    </row>
    <row r="810" spans="2:6" s="53" customFormat="1" ht="21" customHeight="1">
      <c r="B810" s="52"/>
      <c r="D810" s="52"/>
      <c r="E810" s="52"/>
      <c r="F810" s="52"/>
    </row>
    <row r="811" spans="2:6" s="53" customFormat="1" ht="21" customHeight="1">
      <c r="B811" s="52"/>
      <c r="D811" s="52"/>
      <c r="E811" s="52"/>
      <c r="F811" s="52"/>
    </row>
    <row r="812" spans="2:6" s="53" customFormat="1" ht="21" customHeight="1">
      <c r="B812" s="52"/>
      <c r="D812" s="52"/>
      <c r="E812" s="52"/>
      <c r="F812" s="52"/>
    </row>
    <row r="813" spans="2:6" s="53" customFormat="1" ht="21" customHeight="1">
      <c r="B813" s="52"/>
      <c r="D813" s="52"/>
      <c r="E813" s="52"/>
      <c r="F813" s="52"/>
    </row>
    <row r="814" spans="2:6" s="53" customFormat="1" ht="21" customHeight="1">
      <c r="B814" s="52"/>
      <c r="D814" s="52"/>
      <c r="E814" s="52"/>
      <c r="F814" s="52"/>
    </row>
    <row r="815" spans="2:6" s="53" customFormat="1" ht="21" customHeight="1">
      <c r="B815" s="52"/>
      <c r="D815" s="52"/>
      <c r="E815" s="52"/>
      <c r="F815" s="52"/>
    </row>
    <row r="816" spans="2:6" s="53" customFormat="1" ht="21" customHeight="1">
      <c r="B816" s="52"/>
      <c r="D816" s="52"/>
      <c r="E816" s="52"/>
      <c r="F816" s="52"/>
    </row>
    <row r="817" spans="2:6" s="53" customFormat="1" ht="21" customHeight="1">
      <c r="B817" s="52"/>
      <c r="D817" s="52"/>
      <c r="E817" s="52"/>
      <c r="F817" s="52"/>
    </row>
    <row r="818" spans="2:6" s="53" customFormat="1" ht="21" customHeight="1">
      <c r="B818" s="52"/>
      <c r="D818" s="52"/>
      <c r="E818" s="52"/>
      <c r="F818" s="52"/>
    </row>
    <row r="819" spans="2:6" s="53" customFormat="1" ht="21" customHeight="1">
      <c r="B819" s="52"/>
      <c r="D819" s="52"/>
      <c r="E819" s="52"/>
      <c r="F819" s="52"/>
    </row>
    <row r="820" spans="2:6" s="53" customFormat="1" ht="21" customHeight="1">
      <c r="B820" s="52"/>
      <c r="D820" s="52"/>
      <c r="E820" s="52"/>
      <c r="F820" s="52"/>
    </row>
    <row r="821" spans="2:6" s="53" customFormat="1" ht="21" customHeight="1">
      <c r="B821" s="52"/>
      <c r="D821" s="52"/>
      <c r="E821" s="52"/>
      <c r="F821" s="52"/>
    </row>
    <row r="822" spans="2:6" s="53" customFormat="1" ht="21" customHeight="1">
      <c r="B822" s="52"/>
      <c r="D822" s="52"/>
      <c r="E822" s="52"/>
      <c r="F822" s="52"/>
    </row>
    <row r="823" spans="2:6" s="53" customFormat="1" ht="21" customHeight="1">
      <c r="B823" s="52"/>
      <c r="D823" s="52"/>
      <c r="E823" s="52"/>
      <c r="F823" s="52"/>
    </row>
    <row r="824" spans="2:6" s="53" customFormat="1" ht="21" customHeight="1">
      <c r="B824" s="52"/>
      <c r="D824" s="52"/>
      <c r="E824" s="52"/>
      <c r="F824" s="52"/>
    </row>
    <row r="825" spans="2:6" s="53" customFormat="1" ht="21" customHeight="1">
      <c r="B825" s="52"/>
      <c r="D825" s="52"/>
      <c r="E825" s="52"/>
      <c r="F825" s="52"/>
    </row>
    <row r="826" spans="2:6" s="53" customFormat="1" ht="21" customHeight="1">
      <c r="B826" s="52"/>
      <c r="D826" s="52"/>
      <c r="E826" s="52"/>
      <c r="F826" s="52"/>
    </row>
    <row r="827" spans="2:6" s="53" customFormat="1" ht="21" customHeight="1">
      <c r="B827" s="52"/>
      <c r="D827" s="52"/>
      <c r="E827" s="52"/>
      <c r="F827" s="52"/>
    </row>
    <row r="828" spans="2:6" s="53" customFormat="1" ht="21" customHeight="1">
      <c r="B828" s="52"/>
      <c r="D828" s="52"/>
      <c r="E828" s="52"/>
      <c r="F828" s="52"/>
    </row>
    <row r="829" spans="2:6" s="53" customFormat="1" ht="21" customHeight="1">
      <c r="B829" s="52"/>
      <c r="D829" s="52"/>
      <c r="E829" s="52"/>
      <c r="F829" s="52"/>
    </row>
    <row r="830" spans="2:6" s="53" customFormat="1" ht="21" customHeight="1">
      <c r="B830" s="52"/>
      <c r="D830" s="52"/>
      <c r="E830" s="52"/>
      <c r="F830" s="52"/>
    </row>
    <row r="831" spans="2:6" s="53" customFormat="1" ht="21" customHeight="1">
      <c r="B831" s="52"/>
      <c r="D831" s="52"/>
      <c r="E831" s="52"/>
      <c r="F831" s="52"/>
    </row>
    <row r="832" spans="2:6" s="53" customFormat="1" ht="21" customHeight="1">
      <c r="B832" s="52"/>
      <c r="D832" s="52"/>
      <c r="E832" s="52"/>
      <c r="F832" s="52"/>
    </row>
    <row r="833" spans="2:6" s="53" customFormat="1" ht="21" customHeight="1">
      <c r="B833" s="52"/>
      <c r="D833" s="52"/>
      <c r="E833" s="52"/>
      <c r="F833" s="52"/>
    </row>
    <row r="834" spans="2:6" s="53" customFormat="1" ht="21" customHeight="1">
      <c r="B834" s="52"/>
      <c r="D834" s="52"/>
      <c r="E834" s="52"/>
      <c r="F834" s="52"/>
    </row>
    <row r="835" spans="2:6" s="53" customFormat="1" ht="21" customHeight="1">
      <c r="B835" s="52"/>
      <c r="D835" s="52"/>
      <c r="E835" s="52"/>
      <c r="F835" s="52"/>
    </row>
    <row r="836" spans="2:6" s="53" customFormat="1" ht="21" customHeight="1">
      <c r="B836" s="52"/>
      <c r="D836" s="52"/>
      <c r="E836" s="52"/>
      <c r="F836" s="52"/>
    </row>
    <row r="837" spans="2:6" s="53" customFormat="1" ht="21" customHeight="1">
      <c r="B837" s="52"/>
      <c r="D837" s="52"/>
      <c r="E837" s="52"/>
      <c r="F837" s="52"/>
    </row>
    <row r="838" spans="2:6" s="53" customFormat="1" ht="21" customHeight="1">
      <c r="B838" s="52"/>
      <c r="D838" s="52"/>
      <c r="E838" s="52"/>
      <c r="F838" s="52"/>
    </row>
    <row r="839" spans="2:6" s="53" customFormat="1" ht="21" customHeight="1">
      <c r="B839" s="52"/>
      <c r="D839" s="52"/>
      <c r="E839" s="52"/>
      <c r="F839" s="52"/>
    </row>
    <row r="840" spans="2:6" s="53" customFormat="1" ht="21" customHeight="1">
      <c r="B840" s="52"/>
      <c r="D840" s="52"/>
      <c r="E840" s="52"/>
      <c r="F840" s="52"/>
    </row>
    <row r="841" spans="2:6" s="53" customFormat="1" ht="21" customHeight="1">
      <c r="B841" s="52"/>
      <c r="D841" s="52"/>
      <c r="E841" s="52"/>
      <c r="F841" s="52"/>
    </row>
    <row r="842" spans="2:6" s="53" customFormat="1" ht="21" customHeight="1">
      <c r="B842" s="52"/>
      <c r="D842" s="52"/>
      <c r="E842" s="52"/>
      <c r="F842" s="52"/>
    </row>
    <row r="843" spans="2:6" s="53" customFormat="1" ht="21" customHeight="1">
      <c r="B843" s="52"/>
      <c r="D843" s="52"/>
      <c r="E843" s="52"/>
      <c r="F843" s="52"/>
    </row>
    <row r="844" spans="2:6" s="53" customFormat="1" ht="21" customHeight="1">
      <c r="B844" s="52"/>
      <c r="D844" s="52"/>
      <c r="E844" s="52"/>
      <c r="F844" s="52"/>
    </row>
    <row r="845" spans="2:6" s="53" customFormat="1" ht="21" customHeight="1">
      <c r="B845" s="52"/>
      <c r="D845" s="52"/>
      <c r="E845" s="52"/>
      <c r="F845" s="52"/>
    </row>
    <row r="846" spans="2:6" s="53" customFormat="1" ht="21" customHeight="1">
      <c r="B846" s="52"/>
      <c r="D846" s="52"/>
      <c r="E846" s="52"/>
      <c r="F846" s="52"/>
    </row>
    <row r="847" spans="2:6" s="53" customFormat="1" ht="21" customHeight="1">
      <c r="B847" s="52"/>
      <c r="D847" s="52"/>
      <c r="E847" s="52"/>
      <c r="F847" s="52"/>
    </row>
    <row r="848" spans="2:6" s="53" customFormat="1" ht="21" customHeight="1">
      <c r="B848" s="52"/>
      <c r="D848" s="52"/>
      <c r="E848" s="52"/>
      <c r="F848" s="52"/>
    </row>
    <row r="849" spans="2:6" s="53" customFormat="1" ht="21" customHeight="1">
      <c r="B849" s="52"/>
      <c r="D849" s="52"/>
      <c r="E849" s="52"/>
      <c r="F849" s="52"/>
    </row>
    <row r="850" spans="2:6" s="53" customFormat="1" ht="21" customHeight="1">
      <c r="B850" s="52"/>
      <c r="D850" s="52"/>
      <c r="E850" s="52"/>
      <c r="F850" s="52"/>
    </row>
    <row r="851" spans="2:6" s="53" customFormat="1" ht="21" customHeight="1">
      <c r="B851" s="52"/>
      <c r="D851" s="52"/>
      <c r="E851" s="52"/>
      <c r="F851" s="52"/>
    </row>
    <row r="852" spans="2:6" s="53" customFormat="1" ht="21" customHeight="1">
      <c r="B852" s="52"/>
      <c r="D852" s="52"/>
      <c r="E852" s="52"/>
      <c r="F852" s="52"/>
    </row>
    <row r="853" spans="2:6" s="53" customFormat="1" ht="21" customHeight="1">
      <c r="B853" s="52"/>
      <c r="D853" s="52"/>
      <c r="E853" s="52"/>
      <c r="F853" s="52"/>
    </row>
    <row r="854" spans="2:6" s="53" customFormat="1" ht="21" customHeight="1">
      <c r="B854" s="52"/>
      <c r="D854" s="52"/>
      <c r="E854" s="52"/>
      <c r="F854" s="52"/>
    </row>
    <row r="855" spans="2:6" s="53" customFormat="1" ht="21" customHeight="1">
      <c r="B855" s="52"/>
      <c r="D855" s="52"/>
      <c r="E855" s="52"/>
      <c r="F855" s="52"/>
    </row>
    <row r="856" spans="2:6" s="53" customFormat="1" ht="21" customHeight="1">
      <c r="B856" s="52"/>
      <c r="D856" s="52"/>
      <c r="E856" s="52"/>
      <c r="F856" s="52"/>
    </row>
    <row r="857" spans="2:6" s="53" customFormat="1" ht="21" customHeight="1">
      <c r="B857" s="52"/>
      <c r="D857" s="52"/>
      <c r="E857" s="52"/>
      <c r="F857" s="52"/>
    </row>
    <row r="858" spans="2:6" s="53" customFormat="1" ht="21" customHeight="1">
      <c r="B858" s="52"/>
      <c r="D858" s="52"/>
      <c r="E858" s="52"/>
      <c r="F858" s="52"/>
    </row>
    <row r="859" spans="2:6" s="53" customFormat="1" ht="21" customHeight="1">
      <c r="B859" s="52"/>
      <c r="D859" s="52"/>
      <c r="E859" s="52"/>
      <c r="F859" s="52"/>
    </row>
    <row r="860" spans="2:6" s="53" customFormat="1" ht="21" customHeight="1">
      <c r="B860" s="52"/>
      <c r="D860" s="52"/>
      <c r="E860" s="52"/>
      <c r="F860" s="52"/>
    </row>
    <row r="861" spans="2:6" s="53" customFormat="1" ht="21" customHeight="1">
      <c r="B861" s="52"/>
      <c r="D861" s="52"/>
      <c r="E861" s="52"/>
      <c r="F861" s="52"/>
    </row>
    <row r="862" spans="2:6" s="53" customFormat="1" ht="21" customHeight="1">
      <c r="B862" s="52"/>
      <c r="D862" s="52"/>
      <c r="E862" s="52"/>
      <c r="F862" s="52"/>
    </row>
    <row r="863" spans="2:6" s="53" customFormat="1" ht="21" customHeight="1">
      <c r="B863" s="52"/>
      <c r="D863" s="52"/>
      <c r="E863" s="52"/>
      <c r="F863" s="52"/>
    </row>
    <row r="864" spans="2:6" s="53" customFormat="1" ht="21" customHeight="1">
      <c r="B864" s="52"/>
      <c r="D864" s="52"/>
      <c r="E864" s="52"/>
      <c r="F864" s="52"/>
    </row>
    <row r="865" spans="2:6" s="53" customFormat="1" ht="21" customHeight="1">
      <c r="B865" s="52"/>
      <c r="D865" s="52"/>
      <c r="E865" s="52"/>
      <c r="F865" s="52"/>
    </row>
    <row r="866" spans="2:6" s="53" customFormat="1" ht="21" customHeight="1">
      <c r="B866" s="52"/>
      <c r="D866" s="52"/>
      <c r="E866" s="52"/>
      <c r="F866" s="52"/>
    </row>
    <row r="867" spans="2:6" s="53" customFormat="1" ht="21" customHeight="1">
      <c r="B867" s="52"/>
      <c r="D867" s="52"/>
      <c r="E867" s="52"/>
      <c r="F867" s="52"/>
    </row>
    <row r="868" spans="2:6" s="53" customFormat="1" ht="21" customHeight="1">
      <c r="B868" s="52"/>
      <c r="D868" s="52"/>
      <c r="E868" s="52"/>
      <c r="F868" s="52"/>
    </row>
    <row r="869" spans="2:6" s="53" customFormat="1" ht="21" customHeight="1">
      <c r="B869" s="52"/>
      <c r="D869" s="52"/>
      <c r="E869" s="52"/>
      <c r="F869" s="52"/>
    </row>
    <row r="870" spans="2:6" s="53" customFormat="1" ht="21" customHeight="1">
      <c r="B870" s="52"/>
      <c r="D870" s="52"/>
      <c r="E870" s="52"/>
      <c r="F870" s="52"/>
    </row>
    <row r="871" spans="2:6" s="53" customFormat="1" ht="21" customHeight="1">
      <c r="B871" s="52"/>
      <c r="D871" s="52"/>
      <c r="E871" s="52"/>
      <c r="F871" s="52"/>
    </row>
    <row r="872" spans="2:6" s="53" customFormat="1" ht="21" customHeight="1">
      <c r="B872" s="52"/>
      <c r="D872" s="52"/>
      <c r="E872" s="52"/>
      <c r="F872" s="52"/>
    </row>
    <row r="873" spans="2:6" s="53" customFormat="1" ht="21" customHeight="1">
      <c r="B873" s="52"/>
      <c r="D873" s="52"/>
      <c r="E873" s="52"/>
      <c r="F873" s="52"/>
    </row>
    <row r="874" spans="2:6" s="53" customFormat="1" ht="21" customHeight="1">
      <c r="B874" s="52"/>
      <c r="D874" s="52"/>
      <c r="E874" s="52"/>
      <c r="F874" s="52"/>
    </row>
    <row r="875" spans="2:6" s="53" customFormat="1" ht="21" customHeight="1">
      <c r="B875" s="52"/>
      <c r="D875" s="52"/>
      <c r="E875" s="52"/>
      <c r="F875" s="52"/>
    </row>
    <row r="876" spans="2:6" s="53" customFormat="1" ht="21" customHeight="1">
      <c r="B876" s="52"/>
      <c r="D876" s="52"/>
      <c r="E876" s="52"/>
      <c r="F876" s="52"/>
    </row>
    <row r="877" spans="2:6" s="53" customFormat="1" ht="21" customHeight="1">
      <c r="B877" s="52"/>
      <c r="D877" s="52"/>
      <c r="E877" s="52"/>
      <c r="F877" s="52"/>
    </row>
    <row r="878" spans="2:6" s="53" customFormat="1" ht="21" customHeight="1">
      <c r="B878" s="52"/>
      <c r="D878" s="52"/>
      <c r="E878" s="52"/>
      <c r="F878" s="52"/>
    </row>
    <row r="879" spans="2:6" s="53" customFormat="1" ht="21" customHeight="1">
      <c r="B879" s="52"/>
      <c r="D879" s="52"/>
      <c r="E879" s="52"/>
      <c r="F879" s="52"/>
    </row>
    <row r="880" spans="2:6" s="53" customFormat="1" ht="21" customHeight="1">
      <c r="B880" s="52"/>
      <c r="D880" s="52"/>
      <c r="E880" s="52"/>
      <c r="F880" s="52"/>
    </row>
    <row r="881" spans="2:6" s="53" customFormat="1" ht="21" customHeight="1">
      <c r="B881" s="52"/>
      <c r="D881" s="52"/>
      <c r="E881" s="52"/>
      <c r="F881" s="52"/>
    </row>
    <row r="882" spans="2:6" s="53" customFormat="1" ht="21" customHeight="1">
      <c r="B882" s="52"/>
      <c r="D882" s="52"/>
      <c r="E882" s="52"/>
      <c r="F882" s="52"/>
    </row>
    <row r="883" spans="2:6" s="53" customFormat="1" ht="21" customHeight="1">
      <c r="B883" s="52"/>
      <c r="D883" s="52"/>
      <c r="E883" s="52"/>
      <c r="F883" s="52"/>
    </row>
    <row r="884" spans="2:6" s="53" customFormat="1" ht="21" customHeight="1">
      <c r="B884" s="52"/>
      <c r="D884" s="52"/>
      <c r="E884" s="52"/>
      <c r="F884" s="52"/>
    </row>
    <row r="885" spans="2:6" s="53" customFormat="1" ht="21" customHeight="1">
      <c r="B885" s="52"/>
      <c r="D885" s="52"/>
      <c r="E885" s="52"/>
      <c r="F885" s="52"/>
    </row>
    <row r="886" spans="2:6" s="53" customFormat="1" ht="21" customHeight="1">
      <c r="B886" s="52"/>
      <c r="D886" s="52"/>
      <c r="E886" s="52"/>
      <c r="F886" s="52"/>
    </row>
    <row r="887" spans="2:6" s="53" customFormat="1" ht="21" customHeight="1">
      <c r="B887" s="52"/>
      <c r="D887" s="52"/>
      <c r="E887" s="52"/>
      <c r="F887" s="52"/>
    </row>
    <row r="888" spans="2:6" s="53" customFormat="1" ht="21" customHeight="1">
      <c r="B888" s="52"/>
      <c r="D888" s="52"/>
      <c r="E888" s="52"/>
      <c r="F888" s="52"/>
    </row>
    <row r="889" spans="2:6" s="53" customFormat="1" ht="21" customHeight="1">
      <c r="B889" s="52"/>
      <c r="D889" s="52"/>
      <c r="E889" s="52"/>
      <c r="F889" s="52"/>
    </row>
    <row r="890" spans="2:6" s="53" customFormat="1" ht="21" customHeight="1">
      <c r="B890" s="52"/>
      <c r="D890" s="52"/>
      <c r="E890" s="52"/>
      <c r="F890" s="52"/>
    </row>
    <row r="891" spans="2:6" s="53" customFormat="1" ht="21" customHeight="1">
      <c r="B891" s="52"/>
      <c r="D891" s="52"/>
      <c r="E891" s="52"/>
      <c r="F891" s="52"/>
    </row>
    <row r="892" spans="2:6" s="53" customFormat="1" ht="21" customHeight="1">
      <c r="B892" s="52"/>
      <c r="D892" s="52"/>
      <c r="E892" s="52"/>
      <c r="F892" s="52"/>
    </row>
    <row r="893" spans="2:6" s="53" customFormat="1" ht="21" customHeight="1">
      <c r="B893" s="52"/>
      <c r="D893" s="52"/>
      <c r="E893" s="52"/>
      <c r="F893" s="52"/>
    </row>
    <row r="894" spans="2:6" s="53" customFormat="1" ht="21" customHeight="1">
      <c r="B894" s="52"/>
      <c r="D894" s="52"/>
      <c r="E894" s="52"/>
      <c r="F894" s="52"/>
    </row>
    <row r="895" spans="2:6" s="53" customFormat="1" ht="21" customHeight="1">
      <c r="B895" s="52"/>
      <c r="D895" s="52"/>
      <c r="E895" s="52"/>
      <c r="F895" s="52"/>
    </row>
    <row r="896" spans="2:6" s="53" customFormat="1" ht="21" customHeight="1">
      <c r="B896" s="52"/>
      <c r="D896" s="52"/>
      <c r="E896" s="52"/>
      <c r="F896" s="52"/>
    </row>
    <row r="897" spans="2:6" s="53" customFormat="1" ht="21" customHeight="1">
      <c r="B897" s="52"/>
      <c r="D897" s="52"/>
      <c r="E897" s="52"/>
      <c r="F897" s="52"/>
    </row>
    <row r="898" spans="2:6" s="53" customFormat="1" ht="21" customHeight="1">
      <c r="B898" s="52"/>
      <c r="D898" s="52"/>
      <c r="E898" s="52"/>
      <c r="F898" s="52"/>
    </row>
    <row r="899" spans="2:6" s="53" customFormat="1" ht="21" customHeight="1">
      <c r="B899" s="52"/>
      <c r="D899" s="52"/>
      <c r="E899" s="52"/>
      <c r="F899" s="52"/>
    </row>
    <row r="900" spans="2:6" s="53" customFormat="1" ht="21" customHeight="1">
      <c r="B900" s="52"/>
      <c r="D900" s="52"/>
      <c r="E900" s="52"/>
      <c r="F900" s="52"/>
    </row>
    <row r="901" spans="2:6" s="53" customFormat="1" ht="21" customHeight="1">
      <c r="B901" s="52"/>
      <c r="D901" s="52"/>
      <c r="E901" s="52"/>
      <c r="F901" s="52"/>
    </row>
    <row r="902" spans="2:6" s="53" customFormat="1" ht="21" customHeight="1">
      <c r="B902" s="52"/>
      <c r="D902" s="52"/>
      <c r="E902" s="52"/>
      <c r="F902" s="52"/>
    </row>
    <row r="903" spans="2:6" s="53" customFormat="1" ht="21" customHeight="1">
      <c r="B903" s="52"/>
      <c r="D903" s="52"/>
      <c r="E903" s="52"/>
      <c r="F903" s="52"/>
    </row>
    <row r="904" spans="2:6" s="53" customFormat="1" ht="21" customHeight="1">
      <c r="B904" s="52"/>
      <c r="D904" s="52"/>
      <c r="E904" s="52"/>
      <c r="F904" s="52"/>
    </row>
    <row r="905" spans="2:6" s="53" customFormat="1" ht="21" customHeight="1">
      <c r="B905" s="52"/>
      <c r="D905" s="52"/>
      <c r="E905" s="52"/>
      <c r="F905" s="52"/>
    </row>
    <row r="906" spans="2:6" s="53" customFormat="1" ht="21" customHeight="1">
      <c r="B906" s="52"/>
      <c r="D906" s="52"/>
      <c r="E906" s="52"/>
      <c r="F906" s="52"/>
    </row>
    <row r="907" spans="2:6" s="53" customFormat="1" ht="21" customHeight="1">
      <c r="B907" s="52"/>
      <c r="D907" s="52"/>
      <c r="E907" s="52"/>
      <c r="F907" s="52"/>
    </row>
    <row r="908" spans="2:6" s="53" customFormat="1" ht="21" customHeight="1">
      <c r="B908" s="52"/>
      <c r="D908" s="52"/>
      <c r="E908" s="52"/>
      <c r="F908" s="52"/>
    </row>
    <row r="909" spans="2:6" s="53" customFormat="1" ht="21" customHeight="1">
      <c r="B909" s="52"/>
      <c r="D909" s="52"/>
      <c r="E909" s="52"/>
      <c r="F909" s="52"/>
    </row>
    <row r="910" spans="2:6" s="53" customFormat="1" ht="21" customHeight="1">
      <c r="B910" s="52"/>
      <c r="D910" s="52"/>
      <c r="E910" s="52"/>
      <c r="F910" s="52"/>
    </row>
    <row r="911" spans="2:6" s="53" customFormat="1" ht="21" customHeight="1">
      <c r="B911" s="52"/>
      <c r="D911" s="52"/>
      <c r="E911" s="52"/>
      <c r="F911" s="52"/>
    </row>
    <row r="912" spans="2:6" s="53" customFormat="1" ht="21" customHeight="1">
      <c r="B912" s="52"/>
      <c r="D912" s="52"/>
      <c r="E912" s="52"/>
      <c r="F912" s="52"/>
    </row>
    <row r="913" spans="2:6" s="53" customFormat="1" ht="21" customHeight="1">
      <c r="B913" s="52"/>
      <c r="D913" s="52"/>
      <c r="E913" s="52"/>
      <c r="F913" s="52"/>
    </row>
    <row r="914" spans="2:6" s="53" customFormat="1" ht="21" customHeight="1">
      <c r="B914" s="52"/>
      <c r="D914" s="52"/>
      <c r="E914" s="52"/>
      <c r="F914" s="52"/>
    </row>
    <row r="915" spans="2:6" s="53" customFormat="1" ht="21" customHeight="1">
      <c r="B915" s="52"/>
      <c r="D915" s="52"/>
      <c r="E915" s="52"/>
      <c r="F915" s="52"/>
    </row>
    <row r="916" spans="2:6" s="53" customFormat="1" ht="21" customHeight="1">
      <c r="B916" s="52"/>
      <c r="D916" s="52"/>
      <c r="E916" s="52"/>
      <c r="F916" s="52"/>
    </row>
    <row r="917" spans="2:6" s="53" customFormat="1" ht="21" customHeight="1">
      <c r="B917" s="52"/>
      <c r="D917" s="52"/>
      <c r="E917" s="52"/>
      <c r="F917" s="52"/>
    </row>
    <row r="918" spans="2:6" s="53" customFormat="1" ht="21" customHeight="1">
      <c r="B918" s="52"/>
      <c r="D918" s="52"/>
      <c r="E918" s="52"/>
      <c r="F918" s="52"/>
    </row>
    <row r="919" spans="2:6" s="53" customFormat="1" ht="21" customHeight="1">
      <c r="B919" s="52"/>
      <c r="D919" s="52"/>
      <c r="E919" s="52"/>
      <c r="F919" s="52"/>
    </row>
    <row r="920" spans="2:6" s="53" customFormat="1" ht="21" customHeight="1">
      <c r="B920" s="52"/>
      <c r="D920" s="52"/>
      <c r="E920" s="52"/>
      <c r="F920" s="52"/>
    </row>
    <row r="921" spans="2:6" s="53" customFormat="1" ht="21" customHeight="1">
      <c r="B921" s="52"/>
      <c r="D921" s="52"/>
      <c r="E921" s="52"/>
      <c r="F921" s="52"/>
    </row>
    <row r="922" spans="2:6" s="53" customFormat="1" ht="21" customHeight="1">
      <c r="B922" s="52"/>
      <c r="D922" s="52"/>
      <c r="E922" s="52"/>
      <c r="F922" s="52"/>
    </row>
    <row r="923" spans="2:6" s="53" customFormat="1" ht="21" customHeight="1">
      <c r="B923" s="52"/>
      <c r="D923" s="52"/>
      <c r="E923" s="52"/>
      <c r="F923" s="52"/>
    </row>
    <row r="924" spans="2:6" s="53" customFormat="1" ht="21" customHeight="1">
      <c r="B924" s="52"/>
      <c r="D924" s="52"/>
      <c r="E924" s="52"/>
      <c r="F924" s="52"/>
    </row>
    <row r="925" spans="2:6" s="53" customFormat="1" ht="21" customHeight="1">
      <c r="B925" s="52"/>
      <c r="D925" s="52"/>
      <c r="E925" s="52"/>
      <c r="F925" s="52"/>
    </row>
    <row r="926" spans="2:6" s="53" customFormat="1" ht="21" customHeight="1">
      <c r="B926" s="52"/>
      <c r="D926" s="52"/>
      <c r="E926" s="52"/>
      <c r="F926" s="52"/>
    </row>
    <row r="927" spans="2:6" s="53" customFormat="1" ht="21" customHeight="1">
      <c r="B927" s="52"/>
      <c r="D927" s="52"/>
      <c r="E927" s="52"/>
      <c r="F927" s="52"/>
    </row>
    <row r="928" spans="2:6" s="53" customFormat="1" ht="21" customHeight="1">
      <c r="B928" s="52"/>
      <c r="D928" s="52"/>
      <c r="E928" s="52"/>
      <c r="F928" s="52"/>
    </row>
    <row r="929" spans="2:6" s="53" customFormat="1" ht="21" customHeight="1">
      <c r="B929" s="52"/>
      <c r="D929" s="52"/>
      <c r="E929" s="52"/>
      <c r="F929" s="52"/>
    </row>
    <row r="930" spans="2:6" s="53" customFormat="1" ht="21" customHeight="1">
      <c r="B930" s="52"/>
      <c r="D930" s="52"/>
      <c r="E930" s="52"/>
      <c r="F930" s="52"/>
    </row>
    <row r="931" spans="2:6" s="53" customFormat="1" ht="21" customHeight="1">
      <c r="B931" s="52"/>
      <c r="D931" s="52"/>
      <c r="E931" s="52"/>
      <c r="F931" s="52"/>
    </row>
    <row r="932" spans="2:6" s="53" customFormat="1" ht="21" customHeight="1">
      <c r="B932" s="52"/>
      <c r="D932" s="52"/>
      <c r="E932" s="52"/>
      <c r="F932" s="52"/>
    </row>
    <row r="933" spans="2:6" s="53" customFormat="1" ht="21" customHeight="1">
      <c r="B933" s="52"/>
      <c r="D933" s="52"/>
      <c r="E933" s="52"/>
      <c r="F933" s="52"/>
    </row>
    <row r="934" spans="2:6" s="53" customFormat="1" ht="21" customHeight="1">
      <c r="B934" s="52"/>
      <c r="D934" s="52"/>
      <c r="E934" s="52"/>
      <c r="F934" s="52"/>
    </row>
    <row r="935" spans="2:6" s="53" customFormat="1" ht="21" customHeight="1">
      <c r="B935" s="52"/>
      <c r="D935" s="52"/>
      <c r="E935" s="52"/>
      <c r="F935" s="52"/>
    </row>
    <row r="936" spans="2:6" s="53" customFormat="1" ht="21" customHeight="1">
      <c r="B936" s="52"/>
      <c r="D936" s="52"/>
      <c r="E936" s="52"/>
      <c r="F936" s="52"/>
    </row>
    <row r="937" spans="2:6" s="53" customFormat="1" ht="21" customHeight="1">
      <c r="B937" s="52"/>
      <c r="D937" s="52"/>
      <c r="E937" s="52"/>
      <c r="F937" s="52"/>
    </row>
    <row r="938" spans="2:6" s="53" customFormat="1" ht="21" customHeight="1">
      <c r="B938" s="52"/>
      <c r="D938" s="52"/>
      <c r="E938" s="52"/>
      <c r="F938" s="52"/>
    </row>
    <row r="939" spans="2:6" s="53" customFormat="1" ht="21" customHeight="1">
      <c r="B939" s="52"/>
      <c r="D939" s="52"/>
      <c r="E939" s="52"/>
      <c r="F939" s="52"/>
    </row>
    <row r="940" spans="2:6" s="53" customFormat="1" ht="21" customHeight="1">
      <c r="B940" s="52"/>
      <c r="D940" s="52"/>
      <c r="E940" s="52"/>
      <c r="F940" s="52"/>
    </row>
    <row r="941" spans="2:6" s="53" customFormat="1" ht="21" customHeight="1">
      <c r="B941" s="52"/>
      <c r="D941" s="52"/>
      <c r="E941" s="52"/>
      <c r="F941" s="52"/>
    </row>
    <row r="942" spans="2:6" s="53" customFormat="1" ht="21" customHeight="1">
      <c r="B942" s="52"/>
      <c r="D942" s="52"/>
      <c r="E942" s="52"/>
      <c r="F942" s="52"/>
    </row>
    <row r="943" spans="2:6" s="53" customFormat="1" ht="21" customHeight="1">
      <c r="B943" s="52"/>
      <c r="D943" s="52"/>
      <c r="E943" s="52"/>
      <c r="F943" s="52"/>
    </row>
    <row r="944" spans="2:6" s="53" customFormat="1" ht="21" customHeight="1">
      <c r="B944" s="52"/>
      <c r="D944" s="52"/>
      <c r="E944" s="52"/>
      <c r="F944" s="52"/>
    </row>
    <row r="945" spans="2:6" s="53" customFormat="1" ht="21" customHeight="1">
      <c r="B945" s="52"/>
      <c r="D945" s="52"/>
      <c r="E945" s="52"/>
      <c r="F945" s="52"/>
    </row>
    <row r="946" spans="2:6" s="53" customFormat="1" ht="21" customHeight="1">
      <c r="B946" s="52"/>
      <c r="D946" s="52"/>
      <c r="E946" s="52"/>
      <c r="F946" s="52"/>
    </row>
    <row r="947" spans="2:6" s="53" customFormat="1" ht="21" customHeight="1">
      <c r="B947" s="52"/>
      <c r="D947" s="52"/>
      <c r="E947" s="52"/>
      <c r="F947" s="52"/>
    </row>
    <row r="948" spans="2:6" s="53" customFormat="1" ht="21" customHeight="1">
      <c r="B948" s="52"/>
      <c r="D948" s="52"/>
      <c r="E948" s="52"/>
      <c r="F948" s="52"/>
    </row>
    <row r="949" spans="2:6" s="53" customFormat="1" ht="21" customHeight="1">
      <c r="B949" s="52"/>
      <c r="D949" s="52"/>
      <c r="E949" s="52"/>
      <c r="F949" s="52"/>
    </row>
    <row r="950" spans="2:6" s="53" customFormat="1" ht="21" customHeight="1">
      <c r="B950" s="52"/>
      <c r="D950" s="52"/>
      <c r="E950" s="52"/>
      <c r="F950" s="52"/>
    </row>
    <row r="951" spans="2:6" s="53" customFormat="1" ht="21" customHeight="1">
      <c r="B951" s="52"/>
      <c r="D951" s="52"/>
      <c r="E951" s="52"/>
      <c r="F951" s="52"/>
    </row>
    <row r="952" spans="2:6" s="53" customFormat="1" ht="21" customHeight="1">
      <c r="B952" s="52"/>
      <c r="D952" s="52"/>
      <c r="E952" s="52"/>
      <c r="F952" s="52"/>
    </row>
    <row r="953" spans="2:6" s="53" customFormat="1" ht="21" customHeight="1">
      <c r="B953" s="52"/>
      <c r="D953" s="52"/>
      <c r="E953" s="52"/>
      <c r="F953" s="52"/>
    </row>
    <row r="954" spans="2:6" s="53" customFormat="1" ht="21" customHeight="1">
      <c r="B954" s="52"/>
      <c r="D954" s="52"/>
      <c r="E954" s="52"/>
      <c r="F954" s="52"/>
    </row>
    <row r="955" spans="2:6" s="53" customFormat="1" ht="21" customHeight="1">
      <c r="B955" s="52"/>
      <c r="D955" s="52"/>
      <c r="E955" s="52"/>
      <c r="F955" s="52"/>
    </row>
    <row r="956" spans="2:6" s="53" customFormat="1" ht="21" customHeight="1">
      <c r="B956" s="52"/>
      <c r="D956" s="52"/>
      <c r="E956" s="52"/>
      <c r="F956" s="52"/>
    </row>
    <row r="957" spans="2:6" s="53" customFormat="1" ht="21" customHeight="1">
      <c r="B957" s="52"/>
      <c r="D957" s="52"/>
      <c r="E957" s="52"/>
      <c r="F957" s="52"/>
    </row>
    <row r="958" spans="2:6" s="53" customFormat="1" ht="21" customHeight="1">
      <c r="B958" s="52"/>
      <c r="D958" s="52"/>
      <c r="E958" s="52"/>
      <c r="F958" s="52"/>
    </row>
    <row r="959" spans="2:6" s="53" customFormat="1" ht="21" customHeight="1">
      <c r="B959" s="52"/>
      <c r="D959" s="52"/>
      <c r="E959" s="52"/>
      <c r="F959" s="52"/>
    </row>
    <row r="960" spans="2:6" s="53" customFormat="1" ht="21" customHeight="1">
      <c r="B960" s="52"/>
      <c r="D960" s="52"/>
      <c r="E960" s="52"/>
      <c r="F960" s="52"/>
    </row>
    <row r="961" spans="2:6" s="53" customFormat="1" ht="21" customHeight="1">
      <c r="B961" s="52"/>
      <c r="D961" s="52"/>
      <c r="E961" s="52"/>
      <c r="F961" s="52"/>
    </row>
    <row r="962" spans="2:6" s="53" customFormat="1" ht="21" customHeight="1">
      <c r="B962" s="52"/>
      <c r="D962" s="52"/>
      <c r="E962" s="52"/>
      <c r="F962" s="52"/>
    </row>
    <row r="963" spans="2:6" s="53" customFormat="1" ht="21" customHeight="1">
      <c r="B963" s="52"/>
      <c r="D963" s="52"/>
      <c r="E963" s="52"/>
      <c r="F963" s="52"/>
    </row>
    <row r="964" spans="2:6" s="53" customFormat="1" ht="21" customHeight="1">
      <c r="B964" s="52"/>
      <c r="D964" s="52"/>
      <c r="E964" s="52"/>
      <c r="F964" s="52"/>
    </row>
    <row r="965" spans="2:6" s="53" customFormat="1" ht="21" customHeight="1">
      <c r="B965" s="52"/>
      <c r="D965" s="52"/>
      <c r="E965" s="52"/>
      <c r="F965" s="52"/>
    </row>
    <row r="966" spans="2:6" s="53" customFormat="1" ht="21" customHeight="1">
      <c r="B966" s="52"/>
      <c r="D966" s="52"/>
      <c r="E966" s="52"/>
      <c r="F966" s="52"/>
    </row>
    <row r="967" spans="2:6" s="53" customFormat="1" ht="21" customHeight="1">
      <c r="B967" s="52"/>
      <c r="D967" s="52"/>
      <c r="E967" s="52"/>
      <c r="F967" s="52"/>
    </row>
    <row r="968" spans="2:6" s="53" customFormat="1" ht="21" customHeight="1">
      <c r="B968" s="52"/>
      <c r="D968" s="52"/>
      <c r="E968" s="52"/>
      <c r="F968" s="52"/>
    </row>
    <row r="969" spans="2:6" s="53" customFormat="1" ht="21" customHeight="1">
      <c r="B969" s="52"/>
      <c r="D969" s="52"/>
      <c r="E969" s="52"/>
      <c r="F969" s="52"/>
    </row>
    <row r="970" spans="2:6" s="53" customFormat="1" ht="21" customHeight="1">
      <c r="B970" s="52"/>
      <c r="D970" s="52"/>
      <c r="E970" s="52"/>
      <c r="F970" s="52"/>
    </row>
    <row r="971" spans="2:6" s="53" customFormat="1" ht="21" customHeight="1">
      <c r="B971" s="52"/>
      <c r="D971" s="52"/>
      <c r="E971" s="52"/>
      <c r="F971" s="52"/>
    </row>
    <row r="972" spans="2:6" s="53" customFormat="1" ht="21" customHeight="1">
      <c r="B972" s="52"/>
      <c r="D972" s="52"/>
      <c r="E972" s="52"/>
      <c r="F972" s="52"/>
    </row>
    <row r="973" spans="2:6" s="53" customFormat="1" ht="21" customHeight="1">
      <c r="B973" s="52"/>
      <c r="D973" s="52"/>
      <c r="E973" s="52"/>
      <c r="F973" s="52"/>
    </row>
    <row r="974" spans="2:6" s="53" customFormat="1" ht="21" customHeight="1">
      <c r="B974" s="52"/>
      <c r="D974" s="52"/>
      <c r="E974" s="52"/>
      <c r="F974" s="52"/>
    </row>
    <row r="975" spans="2:6" s="53" customFormat="1" ht="21" customHeight="1">
      <c r="B975" s="52"/>
      <c r="D975" s="52"/>
      <c r="E975" s="52"/>
      <c r="F975" s="52"/>
    </row>
    <row r="976" spans="2:6" s="53" customFormat="1" ht="21" customHeight="1">
      <c r="B976" s="52"/>
      <c r="D976" s="52"/>
      <c r="E976" s="52"/>
      <c r="F976" s="52"/>
    </row>
    <row r="977" spans="2:6" s="53" customFormat="1" ht="21" customHeight="1">
      <c r="B977" s="52"/>
      <c r="D977" s="52"/>
      <c r="E977" s="52"/>
      <c r="F977" s="52"/>
    </row>
    <row r="978" spans="2:6" s="53" customFormat="1" ht="21" customHeight="1">
      <c r="B978" s="52"/>
      <c r="D978" s="52"/>
      <c r="E978" s="52"/>
      <c r="F978" s="52"/>
    </row>
    <row r="979" spans="2:6" s="53" customFormat="1" ht="21" customHeight="1">
      <c r="B979" s="52"/>
      <c r="D979" s="52"/>
      <c r="E979" s="52"/>
      <c r="F979" s="52"/>
    </row>
    <row r="980" spans="2:6" s="53" customFormat="1" ht="21" customHeight="1">
      <c r="B980" s="52"/>
      <c r="D980" s="52"/>
      <c r="E980" s="52"/>
      <c r="F980" s="52"/>
    </row>
    <row r="981" spans="2:6" s="53" customFormat="1" ht="21" customHeight="1">
      <c r="B981" s="52"/>
      <c r="D981" s="52"/>
      <c r="E981" s="52"/>
      <c r="F981" s="52"/>
    </row>
    <row r="982" spans="2:6" s="53" customFormat="1" ht="21" customHeight="1">
      <c r="B982" s="52"/>
      <c r="D982" s="52"/>
      <c r="E982" s="52"/>
      <c r="F982" s="52"/>
    </row>
    <row r="983" spans="2:6" s="53" customFormat="1" ht="21" customHeight="1">
      <c r="B983" s="52"/>
      <c r="D983" s="52"/>
      <c r="E983" s="52"/>
      <c r="F983" s="52"/>
    </row>
    <row r="984" spans="2:6" s="53" customFormat="1" ht="21" customHeight="1">
      <c r="B984" s="52"/>
      <c r="D984" s="52"/>
      <c r="E984" s="52"/>
      <c r="F984" s="52"/>
    </row>
    <row r="985" spans="2:6" s="53" customFormat="1" ht="21" customHeight="1">
      <c r="B985" s="52"/>
      <c r="D985" s="52"/>
      <c r="E985" s="52"/>
      <c r="F985" s="52"/>
    </row>
    <row r="986" spans="2:6" s="53" customFormat="1" ht="21" customHeight="1">
      <c r="B986" s="52"/>
      <c r="D986" s="52"/>
      <c r="E986" s="52"/>
      <c r="F986" s="52"/>
    </row>
    <row r="987" spans="2:6" s="53" customFormat="1" ht="21" customHeight="1">
      <c r="B987" s="52"/>
      <c r="D987" s="52"/>
      <c r="E987" s="52"/>
      <c r="F987" s="52"/>
    </row>
    <row r="988" spans="2:6" s="53" customFormat="1" ht="21" customHeight="1">
      <c r="B988" s="52"/>
      <c r="D988" s="52"/>
      <c r="E988" s="52"/>
      <c r="F988" s="52"/>
    </row>
    <row r="989" spans="2:6" s="53" customFormat="1" ht="21" customHeight="1">
      <c r="B989" s="52"/>
      <c r="D989" s="52"/>
      <c r="E989" s="52"/>
      <c r="F989" s="52"/>
    </row>
    <row r="990" spans="2:6" s="53" customFormat="1" ht="21" customHeight="1">
      <c r="B990" s="52"/>
      <c r="D990" s="52"/>
      <c r="E990" s="52"/>
      <c r="F990" s="52"/>
    </row>
    <row r="991" spans="2:6" s="53" customFormat="1" ht="21" customHeight="1">
      <c r="B991" s="52"/>
      <c r="D991" s="52"/>
      <c r="E991" s="52"/>
      <c r="F991" s="52"/>
    </row>
    <row r="992" spans="2:6" s="53" customFormat="1" ht="21" customHeight="1">
      <c r="B992" s="52"/>
      <c r="D992" s="52"/>
      <c r="E992" s="52"/>
      <c r="F992" s="52"/>
    </row>
    <row r="993" spans="2:6" s="53" customFormat="1" ht="21" customHeight="1">
      <c r="B993" s="52"/>
      <c r="D993" s="52"/>
      <c r="E993" s="52"/>
      <c r="F993" s="52"/>
    </row>
    <row r="994" spans="2:6" s="53" customFormat="1" ht="21" customHeight="1">
      <c r="B994" s="52"/>
      <c r="D994" s="52"/>
      <c r="E994" s="52"/>
      <c r="F994" s="52"/>
    </row>
    <row r="995" spans="2:6" s="53" customFormat="1" ht="21" customHeight="1">
      <c r="B995" s="52"/>
      <c r="D995" s="52"/>
      <c r="E995" s="52"/>
      <c r="F995" s="52"/>
    </row>
    <row r="996" spans="2:6" s="53" customFormat="1" ht="21" customHeight="1">
      <c r="B996" s="52"/>
      <c r="D996" s="52"/>
      <c r="E996" s="52"/>
      <c r="F996" s="52"/>
    </row>
    <row r="997" spans="2:6" s="53" customFormat="1" ht="21" customHeight="1">
      <c r="B997" s="52"/>
      <c r="D997" s="52"/>
      <c r="E997" s="52"/>
      <c r="F997" s="52"/>
    </row>
    <row r="998" spans="2:6" s="53" customFormat="1" ht="21" customHeight="1">
      <c r="B998" s="52"/>
      <c r="D998" s="52"/>
      <c r="E998" s="52"/>
      <c r="F998" s="52"/>
    </row>
    <row r="999" spans="2:6" s="53" customFormat="1" ht="21" customHeight="1">
      <c r="B999" s="52"/>
      <c r="D999" s="52"/>
      <c r="E999" s="52"/>
      <c r="F999" s="52"/>
    </row>
    <row r="1000" spans="2:6" s="53" customFormat="1" ht="21" customHeight="1">
      <c r="B1000" s="52"/>
      <c r="D1000" s="52"/>
      <c r="E1000" s="52"/>
      <c r="F1000" s="52"/>
    </row>
    <row r="1001" spans="2:6" s="53" customFormat="1" ht="21" customHeight="1">
      <c r="B1001" s="52"/>
      <c r="D1001" s="52"/>
      <c r="E1001" s="52"/>
      <c r="F1001" s="52"/>
    </row>
    <row r="1002" spans="2:6" s="53" customFormat="1" ht="21" customHeight="1">
      <c r="B1002" s="52"/>
      <c r="D1002" s="52"/>
      <c r="E1002" s="52"/>
      <c r="F1002" s="52"/>
    </row>
    <row r="1003" spans="2:6" s="53" customFormat="1" ht="21" customHeight="1">
      <c r="B1003" s="52"/>
      <c r="D1003" s="52"/>
      <c r="E1003" s="52"/>
      <c r="F1003" s="52"/>
    </row>
    <row r="1004" spans="2:6" s="53" customFormat="1" ht="21" customHeight="1">
      <c r="B1004" s="52"/>
      <c r="D1004" s="52"/>
      <c r="E1004" s="52"/>
      <c r="F1004" s="52"/>
    </row>
    <row r="1005" spans="2:6" s="53" customFormat="1" ht="21" customHeight="1">
      <c r="B1005" s="52"/>
      <c r="D1005" s="52"/>
      <c r="E1005" s="52"/>
      <c r="F1005" s="52"/>
    </row>
    <row r="1006" spans="2:6" s="53" customFormat="1" ht="21" customHeight="1">
      <c r="B1006" s="52"/>
      <c r="D1006" s="52"/>
      <c r="E1006" s="52"/>
      <c r="F1006" s="52"/>
    </row>
    <row r="1007" spans="2:6" s="53" customFormat="1" ht="21" customHeight="1">
      <c r="B1007" s="52"/>
      <c r="D1007" s="52"/>
      <c r="E1007" s="52"/>
      <c r="F1007" s="52"/>
    </row>
    <row r="1008" spans="2:6" s="53" customFormat="1" ht="21" customHeight="1">
      <c r="B1008" s="52"/>
      <c r="D1008" s="52"/>
      <c r="E1008" s="52"/>
      <c r="F1008" s="52"/>
    </row>
    <row r="1009" spans="2:6" s="53" customFormat="1" ht="21" customHeight="1">
      <c r="B1009" s="52"/>
      <c r="D1009" s="52"/>
      <c r="E1009" s="52"/>
      <c r="F1009" s="52"/>
    </row>
    <row r="1010" spans="2:6" s="53" customFormat="1" ht="21" customHeight="1">
      <c r="B1010" s="52"/>
      <c r="D1010" s="52"/>
      <c r="E1010" s="52"/>
      <c r="F1010" s="52"/>
    </row>
    <row r="1011" spans="2:6" s="53" customFormat="1" ht="21" customHeight="1">
      <c r="B1011" s="52"/>
      <c r="D1011" s="52"/>
      <c r="E1011" s="52"/>
      <c r="F1011" s="52"/>
    </row>
    <row r="1012" spans="2:6" s="53" customFormat="1" ht="21" customHeight="1">
      <c r="B1012" s="52"/>
      <c r="D1012" s="52"/>
      <c r="E1012" s="52"/>
      <c r="F1012" s="52"/>
    </row>
    <row r="1013" spans="2:6" s="53" customFormat="1" ht="21" customHeight="1">
      <c r="B1013" s="52"/>
      <c r="D1013" s="52"/>
      <c r="E1013" s="52"/>
      <c r="F1013" s="52"/>
    </row>
    <row r="1014" spans="2:6" s="53" customFormat="1" ht="21" customHeight="1">
      <c r="B1014" s="52"/>
      <c r="D1014" s="52"/>
      <c r="E1014" s="52"/>
      <c r="F1014" s="52"/>
    </row>
    <row r="1015" spans="2:6" s="53" customFormat="1" ht="21" customHeight="1">
      <c r="B1015" s="52"/>
      <c r="D1015" s="52"/>
      <c r="E1015" s="52"/>
      <c r="F1015" s="52"/>
    </row>
    <row r="1016" spans="2:6" s="53" customFormat="1" ht="21" customHeight="1">
      <c r="B1016" s="52"/>
      <c r="D1016" s="52"/>
      <c r="E1016" s="52"/>
      <c r="F1016" s="52"/>
    </row>
    <row r="1017" spans="2:6" s="53" customFormat="1" ht="21" customHeight="1">
      <c r="B1017" s="52"/>
      <c r="D1017" s="52"/>
      <c r="E1017" s="52"/>
      <c r="F1017" s="52"/>
    </row>
    <row r="1018" spans="2:6" s="53" customFormat="1" ht="21" customHeight="1">
      <c r="B1018" s="52"/>
      <c r="D1018" s="52"/>
      <c r="E1018" s="52"/>
      <c r="F1018" s="52"/>
    </row>
    <row r="1019" spans="2:6" s="53" customFormat="1" ht="21" customHeight="1">
      <c r="B1019" s="52"/>
      <c r="D1019" s="52"/>
      <c r="E1019" s="52"/>
      <c r="F1019" s="52"/>
    </row>
    <row r="1020" spans="2:6" s="53" customFormat="1" ht="21" customHeight="1">
      <c r="B1020" s="52"/>
      <c r="D1020" s="52"/>
      <c r="E1020" s="52"/>
      <c r="F1020" s="52"/>
    </row>
    <row r="1021" spans="2:6" s="53" customFormat="1" ht="21" customHeight="1">
      <c r="B1021" s="52"/>
      <c r="D1021" s="52"/>
      <c r="E1021" s="52"/>
      <c r="F1021" s="52"/>
    </row>
    <row r="1022" spans="2:6" s="53" customFormat="1" ht="21" customHeight="1">
      <c r="B1022" s="52"/>
      <c r="D1022" s="52"/>
      <c r="E1022" s="52"/>
      <c r="F1022" s="52"/>
    </row>
    <row r="1023" spans="2:6" s="53" customFormat="1" ht="21" customHeight="1">
      <c r="B1023" s="52"/>
      <c r="D1023" s="52"/>
      <c r="E1023" s="52"/>
      <c r="F1023" s="52"/>
    </row>
    <row r="1024" spans="2:6" s="53" customFormat="1" ht="21" customHeight="1">
      <c r="B1024" s="52"/>
      <c r="D1024" s="52"/>
      <c r="E1024" s="52"/>
      <c r="F1024" s="52"/>
    </row>
    <row r="1025" spans="2:6" s="53" customFormat="1" ht="21" customHeight="1">
      <c r="B1025" s="52"/>
      <c r="D1025" s="52"/>
      <c r="E1025" s="52"/>
      <c r="F1025" s="52"/>
    </row>
    <row r="1026" spans="2:6" s="53" customFormat="1" ht="21" customHeight="1">
      <c r="B1026" s="52"/>
      <c r="D1026" s="52"/>
      <c r="E1026" s="52"/>
      <c r="F1026" s="52"/>
    </row>
    <row r="1027" spans="2:6" s="53" customFormat="1" ht="21" customHeight="1">
      <c r="B1027" s="52"/>
      <c r="D1027" s="52"/>
      <c r="E1027" s="52"/>
      <c r="F1027" s="52"/>
    </row>
    <row r="1028" spans="2:6" s="53" customFormat="1" ht="21" customHeight="1">
      <c r="B1028" s="52"/>
      <c r="D1028" s="52"/>
      <c r="E1028" s="52"/>
      <c r="F1028" s="52"/>
    </row>
    <row r="1029" spans="2:6" s="53" customFormat="1" ht="21" customHeight="1">
      <c r="B1029" s="52"/>
      <c r="D1029" s="52"/>
      <c r="E1029" s="52"/>
      <c r="F1029" s="52"/>
    </row>
    <row r="1030" spans="2:6" s="53" customFormat="1" ht="21" customHeight="1">
      <c r="B1030" s="52"/>
      <c r="D1030" s="52"/>
      <c r="E1030" s="52"/>
      <c r="F1030" s="52"/>
    </row>
    <row r="1031" spans="2:6" s="53" customFormat="1" ht="21" customHeight="1">
      <c r="B1031" s="52"/>
      <c r="D1031" s="52"/>
      <c r="E1031" s="52"/>
      <c r="F1031" s="52"/>
    </row>
    <row r="1032" spans="2:6" s="53" customFormat="1" ht="21" customHeight="1">
      <c r="B1032" s="52"/>
      <c r="D1032" s="52"/>
      <c r="E1032" s="52"/>
      <c r="F1032" s="52"/>
    </row>
    <row r="1033" spans="2:6" s="53" customFormat="1" ht="21" customHeight="1">
      <c r="B1033" s="52"/>
      <c r="D1033" s="52"/>
      <c r="E1033" s="52"/>
      <c r="F1033" s="52"/>
    </row>
    <row r="1034" spans="2:6" s="53" customFormat="1" ht="21" customHeight="1">
      <c r="B1034" s="52"/>
      <c r="D1034" s="52"/>
      <c r="E1034" s="52"/>
      <c r="F1034" s="52"/>
    </row>
    <row r="1035" spans="2:6" s="53" customFormat="1" ht="21" customHeight="1">
      <c r="B1035" s="52"/>
      <c r="D1035" s="52"/>
      <c r="E1035" s="52"/>
      <c r="F1035" s="52"/>
    </row>
    <row r="1036" spans="2:6" s="53" customFormat="1" ht="21" customHeight="1">
      <c r="B1036" s="52"/>
      <c r="D1036" s="52"/>
      <c r="E1036" s="52"/>
      <c r="F1036" s="52"/>
    </row>
    <row r="1037" spans="2:6" s="53" customFormat="1" ht="21" customHeight="1">
      <c r="B1037" s="52"/>
      <c r="D1037" s="52"/>
      <c r="E1037" s="52"/>
      <c r="F1037" s="52"/>
    </row>
    <row r="1038" spans="2:6" s="53" customFormat="1" ht="21" customHeight="1">
      <c r="B1038" s="52"/>
      <c r="D1038" s="52"/>
      <c r="E1038" s="52"/>
      <c r="F1038" s="52"/>
    </row>
    <row r="1039" spans="2:6" s="53" customFormat="1" ht="21" customHeight="1">
      <c r="B1039" s="52"/>
      <c r="D1039" s="52"/>
      <c r="E1039" s="52"/>
      <c r="F1039" s="52"/>
    </row>
    <row r="1040" spans="2:6" s="53" customFormat="1" ht="21" customHeight="1">
      <c r="B1040" s="52"/>
      <c r="D1040" s="52"/>
      <c r="E1040" s="52"/>
      <c r="F1040" s="52"/>
    </row>
    <row r="1041" spans="2:6" s="53" customFormat="1" ht="21" customHeight="1">
      <c r="B1041" s="52"/>
      <c r="D1041" s="52"/>
      <c r="E1041" s="52"/>
      <c r="F1041" s="52"/>
    </row>
    <row r="1042" spans="2:6" s="53" customFormat="1" ht="21" customHeight="1">
      <c r="B1042" s="52"/>
      <c r="D1042" s="52"/>
      <c r="E1042" s="52"/>
      <c r="F1042" s="52"/>
    </row>
    <row r="1043" spans="2:6" s="53" customFormat="1" ht="21" customHeight="1">
      <c r="B1043" s="52"/>
      <c r="D1043" s="52"/>
      <c r="E1043" s="52"/>
      <c r="F1043" s="52"/>
    </row>
    <row r="1044" spans="2:6" s="53" customFormat="1" ht="21" customHeight="1">
      <c r="B1044" s="52"/>
      <c r="D1044" s="52"/>
      <c r="E1044" s="52"/>
      <c r="F1044" s="52"/>
    </row>
    <row r="1045" spans="2:6" s="53" customFormat="1" ht="21" customHeight="1">
      <c r="B1045" s="52"/>
      <c r="D1045" s="52"/>
      <c r="E1045" s="52"/>
      <c r="F1045" s="52"/>
    </row>
    <row r="1046" spans="2:6" s="53" customFormat="1" ht="21" customHeight="1">
      <c r="B1046" s="52"/>
      <c r="D1046" s="52"/>
      <c r="E1046" s="52"/>
      <c r="F1046" s="52"/>
    </row>
    <row r="1047" spans="2:6" s="53" customFormat="1" ht="21" customHeight="1">
      <c r="B1047" s="52"/>
      <c r="D1047" s="52"/>
      <c r="E1047" s="52"/>
      <c r="F1047" s="52"/>
    </row>
    <row r="1048" spans="2:6" s="53" customFormat="1" ht="21" customHeight="1">
      <c r="B1048" s="52"/>
      <c r="D1048" s="52"/>
      <c r="E1048" s="52"/>
      <c r="F1048" s="52"/>
    </row>
    <row r="1049" spans="2:6" s="53" customFormat="1" ht="21" customHeight="1">
      <c r="B1049" s="52"/>
      <c r="D1049" s="52"/>
      <c r="E1049" s="52"/>
      <c r="F1049" s="52"/>
    </row>
    <row r="1050" spans="2:6" s="53" customFormat="1" ht="21" customHeight="1">
      <c r="B1050" s="52"/>
      <c r="D1050" s="52"/>
      <c r="E1050" s="52"/>
      <c r="F1050" s="52"/>
    </row>
    <row r="1051" spans="2:6" s="53" customFormat="1" ht="21" customHeight="1">
      <c r="B1051" s="52"/>
      <c r="D1051" s="52"/>
      <c r="E1051" s="52"/>
      <c r="F1051" s="52"/>
    </row>
    <row r="1052" spans="2:6" s="53" customFormat="1" ht="21" customHeight="1">
      <c r="B1052" s="52"/>
      <c r="D1052" s="52"/>
      <c r="E1052" s="52"/>
      <c r="F1052" s="52"/>
    </row>
    <row r="1053" spans="2:6" s="53" customFormat="1" ht="21" customHeight="1">
      <c r="B1053" s="52"/>
      <c r="D1053" s="52"/>
      <c r="E1053" s="52"/>
      <c r="F1053" s="52"/>
    </row>
    <row r="1054" spans="2:6" s="53" customFormat="1" ht="21" customHeight="1">
      <c r="B1054" s="52"/>
      <c r="D1054" s="52"/>
      <c r="E1054" s="52"/>
      <c r="F1054" s="52"/>
    </row>
    <row r="1055" spans="2:6" s="53" customFormat="1" ht="21" customHeight="1">
      <c r="B1055" s="52"/>
      <c r="D1055" s="52"/>
      <c r="E1055" s="52"/>
      <c r="F1055" s="52"/>
    </row>
    <row r="1056" spans="2:6" s="53" customFormat="1" ht="21" customHeight="1">
      <c r="B1056" s="52"/>
      <c r="D1056" s="52"/>
      <c r="E1056" s="52"/>
      <c r="F1056" s="52"/>
    </row>
    <row r="1057" spans="2:6" s="53" customFormat="1" ht="21" customHeight="1">
      <c r="B1057" s="52"/>
      <c r="D1057" s="52"/>
      <c r="E1057" s="52"/>
      <c r="F1057" s="52"/>
    </row>
    <row r="1058" spans="2:6" s="53" customFormat="1" ht="21" customHeight="1">
      <c r="B1058" s="52"/>
      <c r="D1058" s="52"/>
      <c r="E1058" s="52"/>
      <c r="F1058" s="52"/>
    </row>
    <row r="1059" spans="2:6" s="53" customFormat="1" ht="21" customHeight="1">
      <c r="B1059" s="52"/>
      <c r="D1059" s="52"/>
      <c r="E1059" s="52"/>
      <c r="F1059" s="52"/>
    </row>
    <row r="1060" spans="2:6" s="53" customFormat="1" ht="21" customHeight="1">
      <c r="B1060" s="52"/>
      <c r="D1060" s="52"/>
      <c r="E1060" s="52"/>
      <c r="F1060" s="52"/>
    </row>
    <row r="1061" spans="2:6" s="53" customFormat="1" ht="21" customHeight="1">
      <c r="B1061" s="52"/>
      <c r="D1061" s="52"/>
      <c r="E1061" s="52"/>
      <c r="F1061" s="52"/>
    </row>
    <row r="1062" spans="2:6" s="53" customFormat="1" ht="21" customHeight="1">
      <c r="B1062" s="52"/>
      <c r="D1062" s="52"/>
      <c r="E1062" s="52"/>
      <c r="F1062" s="52"/>
    </row>
    <row r="1063" spans="2:6" s="53" customFormat="1" ht="21" customHeight="1">
      <c r="B1063" s="52"/>
      <c r="D1063" s="52"/>
      <c r="E1063" s="52"/>
      <c r="F1063" s="52"/>
    </row>
    <row r="1064" spans="2:6" s="53" customFormat="1" ht="21" customHeight="1">
      <c r="B1064" s="52"/>
      <c r="D1064" s="52"/>
      <c r="E1064" s="52"/>
      <c r="F1064" s="52"/>
    </row>
    <row r="1065" spans="2:6" s="53" customFormat="1" ht="21" customHeight="1">
      <c r="B1065" s="52"/>
      <c r="D1065" s="52"/>
      <c r="E1065" s="52"/>
      <c r="F1065" s="52"/>
    </row>
    <row r="1066" spans="2:6" s="53" customFormat="1" ht="21" customHeight="1">
      <c r="B1066" s="52"/>
      <c r="D1066" s="52"/>
      <c r="E1066" s="52"/>
      <c r="F1066" s="52"/>
    </row>
    <row r="1067" spans="2:6" s="53" customFormat="1" ht="21" customHeight="1">
      <c r="B1067" s="52"/>
      <c r="D1067" s="52"/>
      <c r="E1067" s="52"/>
      <c r="F1067" s="52"/>
    </row>
    <row r="1068" spans="2:6" s="53" customFormat="1" ht="21" customHeight="1">
      <c r="B1068" s="52"/>
      <c r="D1068" s="52"/>
      <c r="E1068" s="52"/>
      <c r="F1068" s="52"/>
    </row>
    <row r="1069" spans="2:6" s="53" customFormat="1" ht="21" customHeight="1">
      <c r="B1069" s="52"/>
      <c r="D1069" s="52"/>
      <c r="E1069" s="52"/>
      <c r="F1069" s="52"/>
    </row>
    <row r="1070" spans="2:6" s="53" customFormat="1" ht="21" customHeight="1">
      <c r="B1070" s="52"/>
      <c r="D1070" s="52"/>
      <c r="E1070" s="52"/>
      <c r="F1070" s="52"/>
    </row>
    <row r="1071" spans="2:6" s="53" customFormat="1" ht="21" customHeight="1">
      <c r="B1071" s="52"/>
      <c r="D1071" s="52"/>
      <c r="E1071" s="52"/>
      <c r="F1071" s="52"/>
    </row>
    <row r="1072" spans="2:6" s="53" customFormat="1" ht="21" customHeight="1">
      <c r="B1072" s="52"/>
      <c r="D1072" s="52"/>
      <c r="E1072" s="52"/>
      <c r="F1072" s="52"/>
    </row>
    <row r="1073" spans="2:6" s="53" customFormat="1" ht="21" customHeight="1">
      <c r="B1073" s="52"/>
      <c r="D1073" s="52"/>
      <c r="E1073" s="52"/>
      <c r="F1073" s="52"/>
    </row>
    <row r="1074" spans="2:6" s="53" customFormat="1" ht="21" customHeight="1">
      <c r="B1074" s="52"/>
      <c r="D1074" s="52"/>
      <c r="E1074" s="52"/>
      <c r="F1074" s="52"/>
    </row>
    <row r="1075" spans="2:6" s="53" customFormat="1" ht="21" customHeight="1">
      <c r="B1075" s="52"/>
      <c r="D1075" s="52"/>
      <c r="E1075" s="52"/>
      <c r="F1075" s="52"/>
    </row>
    <row r="1076" spans="2:6" s="53" customFormat="1" ht="21" customHeight="1">
      <c r="B1076" s="52"/>
      <c r="D1076" s="52"/>
      <c r="E1076" s="52"/>
      <c r="F1076" s="52"/>
    </row>
    <row r="1077" spans="2:6" s="53" customFormat="1" ht="21" customHeight="1">
      <c r="B1077" s="52"/>
      <c r="D1077" s="52"/>
      <c r="E1077" s="52"/>
      <c r="F1077" s="52"/>
    </row>
    <row r="1078" spans="2:6" s="53" customFormat="1" ht="21" customHeight="1">
      <c r="B1078" s="52"/>
      <c r="D1078" s="52"/>
      <c r="E1078" s="52"/>
      <c r="F1078" s="52"/>
    </row>
    <row r="1079" spans="2:6" s="53" customFormat="1" ht="21" customHeight="1">
      <c r="B1079" s="52"/>
      <c r="D1079" s="52"/>
      <c r="E1079" s="52"/>
      <c r="F1079" s="52"/>
    </row>
    <row r="1080" spans="2:6" s="53" customFormat="1" ht="21" customHeight="1">
      <c r="B1080" s="52"/>
      <c r="D1080" s="52"/>
      <c r="E1080" s="52"/>
      <c r="F1080" s="52"/>
    </row>
    <row r="1081" spans="2:6" s="53" customFormat="1" ht="21" customHeight="1">
      <c r="B1081" s="52"/>
      <c r="D1081" s="52"/>
      <c r="E1081" s="52"/>
      <c r="F1081" s="52"/>
    </row>
    <row r="1082" spans="2:6" s="53" customFormat="1" ht="21" customHeight="1">
      <c r="B1082" s="52"/>
      <c r="D1082" s="52"/>
      <c r="E1082" s="52"/>
      <c r="F1082" s="52"/>
    </row>
    <row r="1083" spans="2:6" s="53" customFormat="1" ht="21" customHeight="1">
      <c r="B1083" s="52"/>
      <c r="D1083" s="52"/>
      <c r="E1083" s="52"/>
      <c r="F1083" s="52"/>
    </row>
    <row r="1084" spans="2:6" s="53" customFormat="1" ht="21" customHeight="1">
      <c r="B1084" s="52"/>
      <c r="D1084" s="52"/>
      <c r="E1084" s="52"/>
      <c r="F1084" s="52"/>
    </row>
    <row r="1085" spans="2:6" s="53" customFormat="1" ht="21" customHeight="1">
      <c r="B1085" s="52"/>
      <c r="D1085" s="52"/>
      <c r="E1085" s="52"/>
      <c r="F1085" s="52"/>
    </row>
    <row r="1086" spans="2:6" s="53" customFormat="1" ht="21" customHeight="1">
      <c r="B1086" s="52"/>
      <c r="D1086" s="52"/>
      <c r="E1086" s="52"/>
      <c r="F1086" s="52"/>
    </row>
    <row r="1087" spans="2:6" s="53" customFormat="1" ht="21" customHeight="1">
      <c r="B1087" s="52"/>
      <c r="D1087" s="52"/>
      <c r="E1087" s="52"/>
      <c r="F1087" s="52"/>
    </row>
    <row r="1088" spans="2:6" s="53" customFormat="1" ht="21" customHeight="1">
      <c r="B1088" s="52"/>
      <c r="D1088" s="52"/>
      <c r="E1088" s="52"/>
      <c r="F1088" s="52"/>
    </row>
    <row r="1089" spans="2:6" s="53" customFormat="1" ht="21" customHeight="1">
      <c r="B1089" s="52"/>
      <c r="D1089" s="52"/>
      <c r="E1089" s="52"/>
      <c r="F1089" s="52"/>
    </row>
    <row r="1090" spans="2:6" s="53" customFormat="1" ht="21" customHeight="1">
      <c r="B1090" s="52"/>
      <c r="D1090" s="52"/>
      <c r="E1090" s="52"/>
      <c r="F1090" s="52"/>
    </row>
    <row r="1091" spans="2:6" s="53" customFormat="1" ht="21" customHeight="1">
      <c r="B1091" s="52"/>
      <c r="D1091" s="52"/>
      <c r="E1091" s="52"/>
      <c r="F1091" s="52"/>
    </row>
    <row r="1092" spans="2:6" s="53" customFormat="1" ht="21" customHeight="1">
      <c r="B1092" s="52"/>
      <c r="D1092" s="52"/>
      <c r="E1092" s="52"/>
      <c r="F1092" s="52"/>
    </row>
    <row r="1093" spans="2:6" s="53" customFormat="1" ht="21" customHeight="1">
      <c r="B1093" s="52"/>
      <c r="D1093" s="52"/>
      <c r="E1093" s="52"/>
      <c r="F1093" s="52"/>
    </row>
    <row r="1094" spans="2:6" s="53" customFormat="1" ht="21" customHeight="1">
      <c r="B1094" s="52"/>
      <c r="D1094" s="52"/>
      <c r="E1094" s="52"/>
      <c r="F1094" s="52"/>
    </row>
    <row r="1095" spans="2:6" s="53" customFormat="1" ht="21" customHeight="1">
      <c r="B1095" s="52"/>
      <c r="D1095" s="52"/>
      <c r="E1095" s="52"/>
      <c r="F1095" s="52"/>
    </row>
    <row r="1096" spans="2:6" s="53" customFormat="1" ht="21" customHeight="1">
      <c r="B1096" s="52"/>
      <c r="D1096" s="52"/>
      <c r="E1096" s="52"/>
      <c r="F1096" s="52"/>
    </row>
    <row r="1097" spans="2:6" s="53" customFormat="1" ht="21" customHeight="1">
      <c r="B1097" s="52"/>
      <c r="D1097" s="52"/>
      <c r="E1097" s="52"/>
      <c r="F1097" s="52"/>
    </row>
    <row r="1098" spans="2:6" s="53" customFormat="1" ht="21" customHeight="1">
      <c r="B1098" s="52"/>
      <c r="D1098" s="52"/>
      <c r="E1098" s="52"/>
      <c r="F1098" s="52"/>
    </row>
    <row r="1099" spans="2:6" s="53" customFormat="1" ht="21" customHeight="1">
      <c r="B1099" s="52"/>
      <c r="D1099" s="52"/>
      <c r="E1099" s="52"/>
      <c r="F1099" s="52"/>
    </row>
    <row r="1100" spans="2:6" s="53" customFormat="1" ht="21" customHeight="1">
      <c r="B1100" s="52"/>
      <c r="D1100" s="52"/>
      <c r="E1100" s="52"/>
      <c r="F1100" s="52"/>
    </row>
    <row r="1101" spans="2:6" s="53" customFormat="1" ht="21" customHeight="1">
      <c r="B1101" s="52"/>
      <c r="D1101" s="52"/>
      <c r="E1101" s="52"/>
      <c r="F1101" s="52"/>
    </row>
    <row r="1102" spans="2:6" s="53" customFormat="1" ht="21" customHeight="1">
      <c r="B1102" s="52"/>
      <c r="D1102" s="52"/>
      <c r="E1102" s="52"/>
      <c r="F1102" s="52"/>
    </row>
    <row r="1103" spans="2:6" s="53" customFormat="1" ht="21" customHeight="1">
      <c r="B1103" s="52"/>
      <c r="D1103" s="52"/>
      <c r="E1103" s="52"/>
      <c r="F1103" s="52"/>
    </row>
    <row r="1104" spans="2:6" s="53" customFormat="1" ht="21" customHeight="1">
      <c r="B1104" s="52"/>
      <c r="D1104" s="52"/>
      <c r="E1104" s="52"/>
      <c r="F1104" s="52"/>
    </row>
    <row r="1105" spans="2:6" s="53" customFormat="1" ht="21" customHeight="1">
      <c r="B1105" s="52"/>
      <c r="D1105" s="52"/>
      <c r="E1105" s="52"/>
      <c r="F1105" s="52"/>
    </row>
    <row r="1106" spans="2:6" s="53" customFormat="1" ht="21" customHeight="1">
      <c r="B1106" s="52"/>
      <c r="D1106" s="52"/>
      <c r="E1106" s="52"/>
      <c r="F1106" s="52"/>
    </row>
    <row r="1107" spans="2:6" s="53" customFormat="1" ht="21" customHeight="1">
      <c r="B1107" s="52"/>
      <c r="D1107" s="52"/>
      <c r="E1107" s="52"/>
      <c r="F1107" s="52"/>
    </row>
    <row r="1108" spans="2:6" s="53" customFormat="1" ht="21" customHeight="1">
      <c r="B1108" s="52"/>
      <c r="D1108" s="52"/>
      <c r="E1108" s="52"/>
      <c r="F1108" s="52"/>
    </row>
    <row r="1109" spans="2:6" s="53" customFormat="1" ht="21" customHeight="1">
      <c r="B1109" s="52"/>
      <c r="D1109" s="52"/>
      <c r="E1109" s="52"/>
      <c r="F1109" s="52"/>
    </row>
    <row r="1110" spans="2:6" s="53" customFormat="1" ht="21" customHeight="1">
      <c r="B1110" s="52"/>
      <c r="D1110" s="52"/>
      <c r="E1110" s="52"/>
      <c r="F1110" s="52"/>
    </row>
    <row r="1111" spans="2:6" s="53" customFormat="1" ht="21" customHeight="1">
      <c r="B1111" s="52"/>
      <c r="D1111" s="52"/>
      <c r="E1111" s="52"/>
      <c r="F1111" s="52"/>
    </row>
    <row r="1112" spans="2:6" s="53" customFormat="1" ht="21" customHeight="1">
      <c r="B1112" s="52"/>
      <c r="D1112" s="52"/>
      <c r="E1112" s="52"/>
      <c r="F1112" s="52"/>
    </row>
    <row r="1113" spans="2:6" s="53" customFormat="1" ht="21" customHeight="1">
      <c r="B1113" s="52"/>
      <c r="D1113" s="52"/>
      <c r="E1113" s="52"/>
      <c r="F1113" s="52"/>
    </row>
    <row r="1114" spans="2:6" s="53" customFormat="1" ht="21" customHeight="1">
      <c r="B1114" s="52"/>
      <c r="D1114" s="52"/>
      <c r="E1114" s="52"/>
      <c r="F1114" s="52"/>
    </row>
    <row r="1115" spans="2:6" s="53" customFormat="1" ht="21" customHeight="1">
      <c r="B1115" s="52"/>
      <c r="D1115" s="52"/>
      <c r="E1115" s="52"/>
      <c r="F1115" s="52"/>
    </row>
    <row r="1116" spans="2:6" s="53" customFormat="1" ht="21" customHeight="1">
      <c r="B1116" s="52"/>
      <c r="D1116" s="52"/>
      <c r="E1116" s="52"/>
      <c r="F1116" s="52"/>
    </row>
    <row r="1117" spans="2:6" s="53" customFormat="1" ht="21" customHeight="1">
      <c r="B1117" s="52"/>
      <c r="D1117" s="52"/>
      <c r="E1117" s="52"/>
      <c r="F1117" s="52"/>
    </row>
    <row r="1118" spans="2:6" s="53" customFormat="1" ht="21" customHeight="1">
      <c r="B1118" s="52"/>
      <c r="D1118" s="52"/>
      <c r="E1118" s="52"/>
      <c r="F1118" s="52"/>
    </row>
    <row r="1119" spans="2:6" s="53" customFormat="1" ht="21" customHeight="1">
      <c r="B1119" s="52"/>
      <c r="D1119" s="52"/>
      <c r="E1119" s="52"/>
      <c r="F1119" s="52"/>
    </row>
    <row r="1120" spans="2:6" s="53" customFormat="1" ht="21" customHeight="1">
      <c r="B1120" s="52"/>
      <c r="D1120" s="52"/>
      <c r="E1120" s="52"/>
      <c r="F1120" s="52"/>
    </row>
    <row r="1121" spans="2:6" s="53" customFormat="1" ht="21" customHeight="1">
      <c r="B1121" s="52"/>
      <c r="D1121" s="52"/>
      <c r="E1121" s="52"/>
      <c r="F1121" s="52"/>
    </row>
    <row r="1122" spans="2:6" s="53" customFormat="1" ht="21" customHeight="1">
      <c r="B1122" s="52"/>
      <c r="D1122" s="52"/>
      <c r="E1122" s="52"/>
      <c r="F1122" s="52"/>
    </row>
    <row r="1123" spans="2:6" s="53" customFormat="1" ht="21" customHeight="1">
      <c r="B1123" s="52"/>
      <c r="D1123" s="52"/>
      <c r="E1123" s="52"/>
      <c r="F1123" s="52"/>
    </row>
    <row r="1124" spans="2:6" s="53" customFormat="1" ht="21" customHeight="1">
      <c r="B1124" s="52"/>
      <c r="D1124" s="52"/>
      <c r="E1124" s="52"/>
      <c r="F1124" s="52"/>
    </row>
    <row r="1125" spans="2:6" s="53" customFormat="1" ht="21" customHeight="1">
      <c r="B1125" s="52"/>
      <c r="D1125" s="52"/>
      <c r="E1125" s="52"/>
      <c r="F1125" s="52"/>
    </row>
    <row r="1126" spans="2:6" s="53" customFormat="1" ht="21" customHeight="1">
      <c r="B1126" s="52"/>
      <c r="D1126" s="52"/>
      <c r="E1126" s="52"/>
      <c r="F1126" s="52"/>
    </row>
    <row r="1127" spans="2:6" s="53" customFormat="1" ht="21" customHeight="1">
      <c r="B1127" s="52"/>
      <c r="D1127" s="52"/>
      <c r="E1127" s="52"/>
      <c r="F1127" s="52"/>
    </row>
    <row r="1128" spans="2:6" s="53" customFormat="1" ht="21" customHeight="1">
      <c r="B1128" s="52"/>
      <c r="D1128" s="52"/>
      <c r="E1128" s="52"/>
      <c r="F1128" s="52"/>
    </row>
    <row r="1129" spans="2:6" s="53" customFormat="1" ht="21" customHeight="1">
      <c r="B1129" s="52"/>
      <c r="D1129" s="52"/>
      <c r="E1129" s="52"/>
      <c r="F1129" s="52"/>
    </row>
    <row r="1130" spans="2:6" s="53" customFormat="1" ht="21" customHeight="1">
      <c r="B1130" s="52"/>
      <c r="D1130" s="52"/>
      <c r="E1130" s="52"/>
      <c r="F1130" s="52"/>
    </row>
    <row r="1131" spans="2:6" s="53" customFormat="1" ht="21" customHeight="1">
      <c r="B1131" s="52"/>
      <c r="D1131" s="52"/>
      <c r="E1131" s="52"/>
      <c r="F1131" s="52"/>
    </row>
    <row r="1132" spans="2:6" s="53" customFormat="1" ht="21" customHeight="1">
      <c r="B1132" s="52"/>
      <c r="D1132" s="52"/>
      <c r="E1132" s="52"/>
      <c r="F1132" s="52"/>
    </row>
    <row r="1133" spans="2:6" s="53" customFormat="1" ht="21" customHeight="1">
      <c r="B1133" s="52"/>
      <c r="D1133" s="52"/>
      <c r="E1133" s="52"/>
      <c r="F1133" s="52"/>
    </row>
    <row r="1134" spans="2:6" s="53" customFormat="1" ht="21" customHeight="1">
      <c r="B1134" s="52"/>
      <c r="D1134" s="52"/>
      <c r="E1134" s="52"/>
      <c r="F1134" s="52"/>
    </row>
    <row r="1135" spans="2:6" s="53" customFormat="1" ht="21" customHeight="1">
      <c r="B1135" s="52"/>
      <c r="D1135" s="52"/>
      <c r="E1135" s="52"/>
      <c r="F1135" s="52"/>
    </row>
    <row r="1136" spans="2:6" s="53" customFormat="1" ht="21" customHeight="1">
      <c r="B1136" s="52"/>
      <c r="D1136" s="52"/>
      <c r="E1136" s="52"/>
      <c r="F1136" s="52"/>
    </row>
    <row r="1137" spans="2:6" s="53" customFormat="1" ht="21" customHeight="1">
      <c r="B1137" s="52"/>
      <c r="D1137" s="52"/>
      <c r="E1137" s="52"/>
      <c r="F1137" s="52"/>
    </row>
    <row r="1138" spans="2:6" s="53" customFormat="1" ht="21" customHeight="1">
      <c r="B1138" s="52"/>
      <c r="D1138" s="52"/>
      <c r="E1138" s="52"/>
      <c r="F1138" s="52"/>
    </row>
    <row r="1139" spans="2:6" s="53" customFormat="1" ht="21" customHeight="1">
      <c r="B1139" s="52"/>
      <c r="D1139" s="52"/>
      <c r="E1139" s="52"/>
      <c r="F1139" s="52"/>
    </row>
    <row r="1140" spans="2:6" s="53" customFormat="1" ht="21" customHeight="1">
      <c r="B1140" s="52"/>
      <c r="D1140" s="52"/>
      <c r="E1140" s="52"/>
      <c r="F1140" s="52"/>
    </row>
    <row r="1141" spans="2:6" s="53" customFormat="1" ht="21" customHeight="1">
      <c r="B1141" s="52"/>
      <c r="D1141" s="52"/>
      <c r="E1141" s="52"/>
      <c r="F1141" s="52"/>
    </row>
    <row r="1142" spans="2:6" s="53" customFormat="1" ht="21" customHeight="1">
      <c r="B1142" s="52"/>
      <c r="D1142" s="52"/>
      <c r="E1142" s="52"/>
      <c r="F1142" s="52"/>
    </row>
    <row r="1143" spans="2:6" s="53" customFormat="1" ht="21" customHeight="1">
      <c r="B1143" s="52"/>
      <c r="D1143" s="52"/>
      <c r="E1143" s="52"/>
      <c r="F1143" s="52"/>
    </row>
    <row r="1144" spans="2:6" s="53" customFormat="1" ht="21" customHeight="1">
      <c r="B1144" s="52"/>
      <c r="D1144" s="52"/>
      <c r="E1144" s="52"/>
      <c r="F1144" s="52"/>
    </row>
    <row r="1145" spans="2:6" s="53" customFormat="1" ht="21" customHeight="1">
      <c r="B1145" s="52"/>
      <c r="D1145" s="52"/>
      <c r="E1145" s="52"/>
      <c r="F1145" s="52"/>
    </row>
    <row r="1146" spans="2:6" s="53" customFormat="1" ht="21" customHeight="1">
      <c r="B1146" s="52"/>
      <c r="D1146" s="52"/>
      <c r="E1146" s="52"/>
      <c r="F1146" s="52"/>
    </row>
    <row r="1147" spans="2:6" s="53" customFormat="1" ht="21" customHeight="1">
      <c r="B1147" s="52"/>
      <c r="D1147" s="52"/>
      <c r="E1147" s="52"/>
      <c r="F1147" s="52"/>
    </row>
    <row r="1148" spans="2:6" s="53" customFormat="1" ht="21" customHeight="1">
      <c r="B1148" s="52"/>
      <c r="D1148" s="52"/>
      <c r="E1148" s="52"/>
      <c r="F1148" s="52"/>
    </row>
    <row r="1149" spans="2:6" s="53" customFormat="1" ht="21" customHeight="1">
      <c r="B1149" s="52"/>
      <c r="D1149" s="52"/>
      <c r="E1149" s="52"/>
      <c r="F1149" s="52"/>
    </row>
    <row r="1150" spans="2:6" s="53" customFormat="1" ht="21" customHeight="1">
      <c r="B1150" s="52"/>
      <c r="D1150" s="52"/>
      <c r="E1150" s="52"/>
      <c r="F1150" s="52"/>
    </row>
    <row r="1151" spans="2:6" s="53" customFormat="1" ht="21" customHeight="1">
      <c r="B1151" s="52"/>
      <c r="D1151" s="52"/>
      <c r="E1151" s="52"/>
      <c r="F1151" s="52"/>
    </row>
    <row r="1152" spans="2:6" s="53" customFormat="1" ht="21" customHeight="1">
      <c r="B1152" s="52"/>
      <c r="D1152" s="52"/>
      <c r="E1152" s="52"/>
      <c r="F1152" s="52"/>
    </row>
    <row r="1153" spans="2:6" s="53" customFormat="1" ht="21" customHeight="1">
      <c r="B1153" s="52"/>
      <c r="D1153" s="52"/>
      <c r="E1153" s="52"/>
      <c r="F1153" s="52"/>
    </row>
    <row r="1154" spans="2:6" s="53" customFormat="1" ht="21" customHeight="1">
      <c r="B1154" s="52"/>
      <c r="D1154" s="52"/>
      <c r="E1154" s="52"/>
      <c r="F1154" s="52"/>
    </row>
    <row r="1155" spans="2:6" s="53" customFormat="1" ht="21" customHeight="1">
      <c r="B1155" s="52"/>
      <c r="D1155" s="52"/>
      <c r="E1155" s="52"/>
      <c r="F1155" s="52"/>
    </row>
    <row r="1156" spans="2:6" s="53" customFormat="1" ht="21" customHeight="1">
      <c r="B1156" s="52"/>
      <c r="D1156" s="52"/>
      <c r="E1156" s="52"/>
      <c r="F1156" s="52"/>
    </row>
    <row r="1157" spans="2:6" s="53" customFormat="1" ht="21" customHeight="1">
      <c r="B1157" s="52"/>
      <c r="D1157" s="52"/>
      <c r="E1157" s="52"/>
      <c r="F1157" s="52"/>
    </row>
    <row r="1158" spans="2:6" s="53" customFormat="1" ht="21" customHeight="1">
      <c r="B1158" s="52"/>
      <c r="D1158" s="52"/>
      <c r="E1158" s="52"/>
      <c r="F1158" s="52"/>
    </row>
    <row r="1159" spans="2:6" s="53" customFormat="1" ht="21" customHeight="1">
      <c r="B1159" s="52"/>
      <c r="D1159" s="52"/>
      <c r="E1159" s="52"/>
      <c r="F1159" s="52"/>
    </row>
    <row r="1160" spans="2:6" s="53" customFormat="1" ht="21" customHeight="1">
      <c r="B1160" s="52"/>
      <c r="D1160" s="52"/>
      <c r="E1160" s="52"/>
      <c r="F1160" s="52"/>
    </row>
    <row r="1161" spans="2:6" s="53" customFormat="1" ht="21" customHeight="1">
      <c r="B1161" s="52"/>
      <c r="D1161" s="52"/>
      <c r="E1161" s="52"/>
      <c r="F1161" s="52"/>
    </row>
    <row r="1162" spans="2:6" s="53" customFormat="1" ht="21" customHeight="1">
      <c r="B1162" s="52"/>
      <c r="D1162" s="52"/>
      <c r="E1162" s="52"/>
      <c r="F1162" s="52"/>
    </row>
    <row r="1163" spans="2:6" s="53" customFormat="1" ht="21" customHeight="1">
      <c r="B1163" s="52"/>
      <c r="D1163" s="52"/>
      <c r="E1163" s="52"/>
      <c r="F1163" s="52"/>
    </row>
    <row r="1164" spans="2:6" s="53" customFormat="1" ht="21" customHeight="1">
      <c r="B1164" s="52"/>
      <c r="D1164" s="52"/>
      <c r="E1164" s="52"/>
      <c r="F1164" s="52"/>
    </row>
    <row r="1165" spans="2:6" s="53" customFormat="1" ht="21" customHeight="1">
      <c r="B1165" s="52"/>
      <c r="D1165" s="52"/>
      <c r="E1165" s="52"/>
      <c r="F1165" s="52"/>
    </row>
    <row r="1166" spans="2:6" s="53" customFormat="1" ht="21" customHeight="1">
      <c r="B1166" s="52"/>
      <c r="D1166" s="52"/>
      <c r="E1166" s="52"/>
      <c r="F1166" s="52"/>
    </row>
    <row r="1167" spans="2:6" s="53" customFormat="1" ht="21" customHeight="1">
      <c r="B1167" s="52"/>
      <c r="D1167" s="52"/>
      <c r="E1167" s="52"/>
      <c r="F1167" s="52"/>
    </row>
    <row r="1168" spans="2:6" s="53" customFormat="1" ht="21" customHeight="1">
      <c r="B1168" s="52"/>
      <c r="D1168" s="52"/>
      <c r="E1168" s="52"/>
      <c r="F1168" s="52"/>
    </row>
    <row r="1169" spans="2:6" s="53" customFormat="1" ht="21" customHeight="1">
      <c r="B1169" s="52"/>
      <c r="D1169" s="52"/>
      <c r="E1169" s="52"/>
      <c r="F1169" s="52"/>
    </row>
    <row r="1170" spans="2:6" s="53" customFormat="1" ht="21" customHeight="1">
      <c r="B1170" s="52"/>
      <c r="D1170" s="52"/>
      <c r="E1170" s="52"/>
      <c r="F1170" s="52"/>
    </row>
    <row r="1171" spans="2:6" s="53" customFormat="1" ht="21" customHeight="1">
      <c r="B1171" s="52"/>
      <c r="D1171" s="52"/>
      <c r="E1171" s="52"/>
      <c r="F1171" s="52"/>
    </row>
    <row r="1172" spans="2:6" s="53" customFormat="1" ht="21" customHeight="1">
      <c r="B1172" s="52"/>
      <c r="D1172" s="52"/>
      <c r="E1172" s="52"/>
      <c r="F1172" s="52"/>
    </row>
    <row r="1173" spans="2:6" s="53" customFormat="1" ht="21" customHeight="1">
      <c r="B1173" s="52"/>
      <c r="D1173" s="52"/>
      <c r="E1173" s="52"/>
      <c r="F1173" s="52"/>
    </row>
    <row r="1174" spans="2:6" s="53" customFormat="1" ht="21" customHeight="1">
      <c r="B1174" s="52"/>
      <c r="D1174" s="52"/>
      <c r="E1174" s="52"/>
      <c r="F1174" s="52"/>
    </row>
    <row r="1175" spans="2:6" s="53" customFormat="1" ht="21" customHeight="1">
      <c r="B1175" s="52"/>
      <c r="D1175" s="52"/>
      <c r="E1175" s="52"/>
      <c r="F1175" s="52"/>
    </row>
    <row r="1176" spans="2:6" s="53" customFormat="1" ht="21" customHeight="1">
      <c r="B1176" s="52"/>
      <c r="D1176" s="52"/>
      <c r="E1176" s="52"/>
      <c r="F1176" s="52"/>
    </row>
    <row r="1177" spans="2:6" s="53" customFormat="1" ht="21" customHeight="1">
      <c r="B1177" s="52"/>
      <c r="D1177" s="52"/>
      <c r="E1177" s="52"/>
      <c r="F1177" s="52"/>
    </row>
    <row r="1178" spans="2:6" s="53" customFormat="1" ht="21" customHeight="1">
      <c r="B1178" s="52"/>
      <c r="D1178" s="52"/>
      <c r="E1178" s="52"/>
      <c r="F1178" s="52"/>
    </row>
    <row r="1179" spans="2:6" s="53" customFormat="1" ht="21" customHeight="1">
      <c r="B1179" s="52"/>
      <c r="D1179" s="52"/>
      <c r="E1179" s="52"/>
      <c r="F1179" s="52"/>
    </row>
    <row r="1180" spans="2:6" s="53" customFormat="1" ht="21" customHeight="1">
      <c r="B1180" s="52"/>
      <c r="D1180" s="52"/>
      <c r="E1180" s="52"/>
      <c r="F1180" s="52"/>
    </row>
    <row r="1181" spans="2:6" s="53" customFormat="1" ht="21" customHeight="1">
      <c r="B1181" s="52"/>
      <c r="D1181" s="52"/>
      <c r="E1181" s="52"/>
      <c r="F1181" s="52"/>
    </row>
    <row r="1182" spans="2:6" s="53" customFormat="1" ht="21" customHeight="1">
      <c r="B1182" s="52"/>
      <c r="D1182" s="52"/>
      <c r="E1182" s="52"/>
      <c r="F1182" s="52"/>
    </row>
    <row r="1183" spans="2:6" s="53" customFormat="1" ht="21" customHeight="1">
      <c r="B1183" s="52"/>
      <c r="D1183" s="52"/>
      <c r="E1183" s="52"/>
      <c r="F1183" s="52"/>
    </row>
    <row r="1184" spans="2:6" s="53" customFormat="1" ht="21" customHeight="1">
      <c r="B1184" s="52"/>
      <c r="D1184" s="52"/>
      <c r="E1184" s="52"/>
      <c r="F1184" s="52"/>
    </row>
    <row r="1185" spans="2:6" s="53" customFormat="1" ht="21" customHeight="1">
      <c r="B1185" s="52"/>
      <c r="D1185" s="52"/>
      <c r="E1185" s="52"/>
      <c r="F1185" s="52"/>
    </row>
    <row r="1186" spans="2:6" s="53" customFormat="1" ht="21" customHeight="1">
      <c r="B1186" s="52"/>
      <c r="D1186" s="52"/>
      <c r="E1186" s="52"/>
      <c r="F1186" s="52"/>
    </row>
    <row r="1187" spans="2:6" s="53" customFormat="1" ht="21" customHeight="1">
      <c r="B1187" s="52"/>
      <c r="D1187" s="52"/>
      <c r="E1187" s="52"/>
      <c r="F1187" s="52"/>
    </row>
    <row r="1188" spans="2:6" s="53" customFormat="1" ht="21" customHeight="1">
      <c r="B1188" s="52"/>
      <c r="D1188" s="52"/>
      <c r="E1188" s="52"/>
      <c r="F1188" s="52"/>
    </row>
    <row r="1189" spans="2:6" s="53" customFormat="1" ht="21" customHeight="1">
      <c r="B1189" s="52"/>
      <c r="D1189" s="52"/>
      <c r="E1189" s="52"/>
      <c r="F1189" s="52"/>
    </row>
    <row r="1190" spans="2:6" s="53" customFormat="1" ht="21" customHeight="1">
      <c r="B1190" s="52"/>
      <c r="D1190" s="52"/>
      <c r="E1190" s="52"/>
      <c r="F1190" s="52"/>
    </row>
    <row r="1191" spans="2:6" s="53" customFormat="1" ht="21" customHeight="1">
      <c r="B1191" s="52"/>
      <c r="D1191" s="52"/>
      <c r="E1191" s="52"/>
      <c r="F1191" s="52"/>
    </row>
    <row r="1192" spans="2:6" s="53" customFormat="1" ht="21" customHeight="1">
      <c r="B1192" s="52"/>
      <c r="D1192" s="52"/>
      <c r="E1192" s="52"/>
      <c r="F1192" s="52"/>
    </row>
    <row r="1193" spans="2:6" s="53" customFormat="1" ht="21" customHeight="1">
      <c r="B1193" s="52"/>
      <c r="D1193" s="52"/>
      <c r="E1193" s="52"/>
      <c r="F1193" s="52"/>
    </row>
    <row r="1194" spans="2:6" s="53" customFormat="1" ht="21" customHeight="1">
      <c r="B1194" s="52"/>
      <c r="D1194" s="52"/>
      <c r="E1194" s="52"/>
      <c r="F1194" s="52"/>
    </row>
    <row r="1195" spans="2:6" s="53" customFormat="1" ht="21" customHeight="1">
      <c r="B1195" s="52"/>
      <c r="D1195" s="52"/>
      <c r="E1195" s="52"/>
      <c r="F1195" s="52"/>
    </row>
    <row r="1196" spans="2:6" s="53" customFormat="1" ht="21" customHeight="1">
      <c r="B1196" s="52"/>
      <c r="D1196" s="52"/>
      <c r="E1196" s="52"/>
      <c r="F1196" s="52"/>
    </row>
    <row r="1197" spans="2:6" s="53" customFormat="1" ht="21" customHeight="1">
      <c r="B1197" s="52"/>
      <c r="D1197" s="52"/>
      <c r="E1197" s="52"/>
      <c r="F1197" s="52"/>
    </row>
    <row r="1198" spans="2:6" s="53" customFormat="1" ht="21" customHeight="1">
      <c r="B1198" s="52"/>
      <c r="D1198" s="52"/>
      <c r="E1198" s="52"/>
      <c r="F1198" s="52"/>
    </row>
    <row r="1199" spans="2:6" s="53" customFormat="1" ht="21" customHeight="1">
      <c r="B1199" s="52"/>
      <c r="D1199" s="52"/>
      <c r="E1199" s="52"/>
      <c r="F1199" s="52"/>
    </row>
    <row r="1200" spans="2:6" s="53" customFormat="1" ht="21" customHeight="1">
      <c r="B1200" s="52"/>
      <c r="D1200" s="52"/>
      <c r="E1200" s="52"/>
      <c r="F1200" s="52"/>
    </row>
    <row r="1201" spans="2:6" s="53" customFormat="1" ht="21" customHeight="1">
      <c r="B1201" s="52"/>
      <c r="D1201" s="52"/>
      <c r="E1201" s="52"/>
      <c r="F1201" s="52"/>
    </row>
    <row r="1202" spans="2:6" s="53" customFormat="1" ht="21" customHeight="1">
      <c r="B1202" s="52"/>
      <c r="D1202" s="52"/>
      <c r="E1202" s="52"/>
      <c r="F1202" s="52"/>
    </row>
    <row r="1203" spans="2:6" s="53" customFormat="1" ht="21" customHeight="1">
      <c r="B1203" s="52"/>
      <c r="D1203" s="52"/>
      <c r="E1203" s="52"/>
      <c r="F1203" s="52"/>
    </row>
    <row r="1204" spans="2:6" s="53" customFormat="1" ht="21" customHeight="1">
      <c r="B1204" s="52"/>
      <c r="D1204" s="52"/>
      <c r="E1204" s="52"/>
      <c r="F1204" s="52"/>
    </row>
    <row r="1205" spans="2:6" s="53" customFormat="1" ht="21" customHeight="1">
      <c r="B1205" s="52"/>
      <c r="D1205" s="52"/>
      <c r="E1205" s="52"/>
      <c r="F1205" s="52"/>
    </row>
    <row r="1206" spans="2:6" s="53" customFormat="1" ht="21" customHeight="1">
      <c r="B1206" s="52"/>
      <c r="D1206" s="52"/>
      <c r="E1206" s="52"/>
      <c r="F1206" s="52"/>
    </row>
    <row r="1207" spans="2:6" s="53" customFormat="1" ht="21" customHeight="1">
      <c r="B1207" s="52"/>
      <c r="D1207" s="52"/>
      <c r="E1207" s="52"/>
      <c r="F1207" s="52"/>
    </row>
    <row r="1208" spans="2:6" s="53" customFormat="1" ht="21" customHeight="1">
      <c r="B1208" s="52"/>
      <c r="D1208" s="52"/>
      <c r="E1208" s="52"/>
      <c r="F1208" s="52"/>
    </row>
    <row r="1209" spans="2:6" s="53" customFormat="1" ht="21" customHeight="1">
      <c r="B1209" s="52"/>
      <c r="D1209" s="52"/>
      <c r="E1209" s="52"/>
      <c r="F1209" s="52"/>
    </row>
    <row r="1210" spans="2:6" s="53" customFormat="1" ht="21" customHeight="1">
      <c r="B1210" s="52"/>
      <c r="D1210" s="52"/>
      <c r="E1210" s="52"/>
      <c r="F1210" s="52"/>
    </row>
    <row r="1211" spans="2:6" s="53" customFormat="1" ht="21" customHeight="1">
      <c r="B1211" s="52"/>
      <c r="D1211" s="52"/>
      <c r="E1211" s="52"/>
      <c r="F1211" s="52"/>
    </row>
    <row r="1212" spans="2:6" s="53" customFormat="1" ht="21" customHeight="1">
      <c r="B1212" s="52"/>
      <c r="D1212" s="52"/>
      <c r="E1212" s="52"/>
      <c r="F1212" s="52"/>
    </row>
    <row r="1213" spans="2:6" s="53" customFormat="1" ht="21" customHeight="1">
      <c r="B1213" s="52"/>
      <c r="D1213" s="52"/>
      <c r="E1213" s="52"/>
      <c r="F1213" s="52"/>
    </row>
    <row r="1214" spans="2:6" s="53" customFormat="1" ht="21" customHeight="1">
      <c r="B1214" s="52"/>
      <c r="D1214" s="52"/>
      <c r="E1214" s="52"/>
      <c r="F1214" s="52"/>
    </row>
    <row r="1215" spans="2:6" s="53" customFormat="1" ht="21" customHeight="1">
      <c r="B1215" s="52"/>
      <c r="D1215" s="52"/>
      <c r="E1215" s="52"/>
      <c r="F1215" s="52"/>
    </row>
    <row r="1216" spans="2:6" s="53" customFormat="1" ht="21" customHeight="1">
      <c r="B1216" s="52"/>
      <c r="D1216" s="52"/>
      <c r="E1216" s="52"/>
      <c r="F1216" s="52"/>
    </row>
    <row r="1217" spans="2:6" s="53" customFormat="1" ht="21" customHeight="1">
      <c r="B1217" s="52"/>
      <c r="D1217" s="52"/>
      <c r="E1217" s="52"/>
      <c r="F1217" s="52"/>
    </row>
    <row r="1218" spans="2:6" s="53" customFormat="1" ht="21" customHeight="1">
      <c r="B1218" s="52"/>
      <c r="D1218" s="52"/>
      <c r="E1218" s="52"/>
      <c r="F1218" s="52"/>
    </row>
    <row r="1219" spans="2:6" s="53" customFormat="1" ht="21" customHeight="1">
      <c r="B1219" s="52"/>
      <c r="D1219" s="52"/>
      <c r="E1219" s="52"/>
      <c r="F1219" s="52"/>
    </row>
    <row r="1220" spans="2:6" s="53" customFormat="1" ht="21" customHeight="1">
      <c r="B1220" s="52"/>
      <c r="D1220" s="52"/>
      <c r="E1220" s="52"/>
      <c r="F1220" s="52"/>
    </row>
    <row r="1221" spans="2:6" s="53" customFormat="1" ht="21" customHeight="1">
      <c r="B1221" s="52"/>
      <c r="D1221" s="52"/>
      <c r="E1221" s="52"/>
      <c r="F1221" s="52"/>
    </row>
    <row r="1222" spans="2:6" s="53" customFormat="1" ht="21" customHeight="1">
      <c r="B1222" s="52"/>
      <c r="D1222" s="52"/>
      <c r="E1222" s="52"/>
      <c r="F1222" s="52"/>
    </row>
    <row r="1223" spans="2:6" s="53" customFormat="1" ht="21" customHeight="1">
      <c r="B1223" s="52"/>
      <c r="D1223" s="52"/>
      <c r="E1223" s="52"/>
      <c r="F1223" s="52"/>
    </row>
    <row r="1224" spans="2:6" s="53" customFormat="1" ht="21" customHeight="1">
      <c r="B1224" s="52"/>
      <c r="D1224" s="52"/>
      <c r="E1224" s="52"/>
      <c r="F1224" s="52"/>
    </row>
    <row r="1225" spans="2:6" s="53" customFormat="1" ht="21" customHeight="1">
      <c r="B1225" s="52"/>
      <c r="D1225" s="52"/>
      <c r="E1225" s="52"/>
      <c r="F1225" s="52"/>
    </row>
    <row r="1226" spans="2:6" s="53" customFormat="1" ht="21" customHeight="1">
      <c r="B1226" s="52"/>
      <c r="D1226" s="52"/>
      <c r="E1226" s="52"/>
      <c r="F1226" s="52"/>
    </row>
    <row r="1227" spans="2:6" s="53" customFormat="1" ht="21" customHeight="1">
      <c r="B1227" s="52"/>
      <c r="D1227" s="52"/>
      <c r="E1227" s="52"/>
      <c r="F1227" s="52"/>
    </row>
    <row r="1228" spans="2:6" s="53" customFormat="1" ht="21" customHeight="1">
      <c r="B1228" s="52"/>
      <c r="D1228" s="52"/>
      <c r="E1228" s="52"/>
      <c r="F1228" s="52"/>
    </row>
    <row r="1229" spans="2:6" s="53" customFormat="1" ht="21" customHeight="1">
      <c r="B1229" s="52"/>
      <c r="D1229" s="52"/>
      <c r="E1229" s="52"/>
      <c r="F1229" s="52"/>
    </row>
    <row r="1230" spans="2:6" s="53" customFormat="1" ht="21" customHeight="1">
      <c r="B1230" s="52"/>
      <c r="D1230" s="52"/>
      <c r="E1230" s="52"/>
      <c r="F1230" s="52"/>
    </row>
    <row r="1231" spans="2:6" s="53" customFormat="1" ht="21" customHeight="1">
      <c r="B1231" s="52"/>
      <c r="D1231" s="52"/>
      <c r="E1231" s="52"/>
      <c r="F1231" s="52"/>
    </row>
    <row r="1232" spans="2:6" s="53" customFormat="1" ht="21" customHeight="1">
      <c r="B1232" s="52"/>
      <c r="D1232" s="52"/>
      <c r="E1232" s="52"/>
      <c r="F1232" s="52"/>
    </row>
    <row r="1233" spans="2:6" s="53" customFormat="1" ht="21" customHeight="1">
      <c r="B1233" s="52"/>
      <c r="D1233" s="52"/>
      <c r="E1233" s="52"/>
      <c r="F1233" s="52"/>
    </row>
    <row r="1234" spans="2:6" s="53" customFormat="1" ht="21" customHeight="1">
      <c r="B1234" s="52"/>
      <c r="D1234" s="52"/>
      <c r="E1234" s="52"/>
      <c r="F1234" s="52"/>
    </row>
    <row r="1235" spans="2:6" s="53" customFormat="1" ht="21" customHeight="1">
      <c r="B1235" s="52"/>
      <c r="D1235" s="52"/>
      <c r="E1235" s="52"/>
      <c r="F1235" s="52"/>
    </row>
    <row r="1236" spans="2:6" s="53" customFormat="1" ht="21" customHeight="1">
      <c r="B1236" s="52"/>
      <c r="D1236" s="52"/>
      <c r="E1236" s="52"/>
      <c r="F1236" s="52"/>
    </row>
    <row r="1237" spans="2:6" s="53" customFormat="1" ht="21" customHeight="1">
      <c r="B1237" s="52"/>
      <c r="D1237" s="52"/>
      <c r="E1237" s="52"/>
      <c r="F1237" s="52"/>
    </row>
    <row r="1238" spans="2:6" s="53" customFormat="1" ht="21" customHeight="1">
      <c r="B1238" s="52"/>
      <c r="D1238" s="52"/>
      <c r="E1238" s="52"/>
      <c r="F1238" s="52"/>
    </row>
    <row r="1239" spans="2:6" s="53" customFormat="1" ht="21" customHeight="1">
      <c r="B1239" s="52"/>
      <c r="D1239" s="52"/>
      <c r="E1239" s="52"/>
      <c r="F1239" s="52"/>
    </row>
    <row r="1240" spans="2:6" s="53" customFormat="1" ht="21" customHeight="1">
      <c r="B1240" s="52"/>
      <c r="D1240" s="52"/>
      <c r="E1240" s="52"/>
      <c r="F1240" s="52"/>
    </row>
    <row r="1241" spans="2:6" s="53" customFormat="1" ht="21" customHeight="1">
      <c r="B1241" s="52"/>
      <c r="D1241" s="52"/>
      <c r="E1241" s="52"/>
      <c r="F1241" s="52"/>
    </row>
    <row r="1242" spans="2:6" s="53" customFormat="1" ht="21" customHeight="1">
      <c r="B1242" s="52"/>
      <c r="D1242" s="52"/>
      <c r="E1242" s="52"/>
      <c r="F1242" s="52"/>
    </row>
    <row r="1243" spans="2:6" s="53" customFormat="1" ht="21" customHeight="1">
      <c r="B1243" s="52"/>
      <c r="D1243" s="52"/>
      <c r="E1243" s="52"/>
      <c r="F1243" s="52"/>
    </row>
    <row r="1244" spans="2:6" s="53" customFormat="1" ht="21" customHeight="1">
      <c r="B1244" s="52"/>
      <c r="D1244" s="52"/>
      <c r="E1244" s="52"/>
      <c r="F1244" s="52"/>
    </row>
    <row r="1245" spans="2:6" s="53" customFormat="1" ht="21" customHeight="1">
      <c r="B1245" s="52"/>
      <c r="D1245" s="52"/>
      <c r="E1245" s="52"/>
      <c r="F1245" s="52"/>
    </row>
    <row r="1246" spans="2:6" s="53" customFormat="1" ht="21" customHeight="1">
      <c r="B1246" s="52"/>
      <c r="D1246" s="52"/>
      <c r="E1246" s="52"/>
      <c r="F1246" s="52"/>
    </row>
    <row r="1247" spans="2:6" s="53" customFormat="1" ht="21" customHeight="1">
      <c r="B1247" s="52"/>
      <c r="D1247" s="52"/>
      <c r="E1247" s="52"/>
      <c r="F1247" s="52"/>
    </row>
    <row r="1248" spans="2:6" s="53" customFormat="1" ht="21" customHeight="1">
      <c r="B1248" s="52"/>
      <c r="D1248" s="52"/>
      <c r="E1248" s="52"/>
      <c r="F1248" s="52"/>
    </row>
    <row r="1249" spans="2:6" s="53" customFormat="1" ht="21" customHeight="1">
      <c r="B1249" s="52"/>
      <c r="D1249" s="52"/>
      <c r="E1249" s="52"/>
      <c r="F1249" s="52"/>
    </row>
    <row r="1250" spans="2:6" s="53" customFormat="1" ht="21" customHeight="1">
      <c r="B1250" s="52"/>
      <c r="D1250" s="52"/>
      <c r="E1250" s="52"/>
      <c r="F1250" s="52"/>
    </row>
    <row r="1251" spans="2:6" s="53" customFormat="1" ht="21" customHeight="1">
      <c r="B1251" s="52"/>
      <c r="D1251" s="52"/>
      <c r="E1251" s="52"/>
      <c r="F1251" s="52"/>
    </row>
    <row r="1252" spans="2:6" s="53" customFormat="1" ht="21" customHeight="1">
      <c r="B1252" s="52"/>
      <c r="D1252" s="52"/>
      <c r="E1252" s="52"/>
      <c r="F1252" s="52"/>
    </row>
    <row r="1253" spans="2:6" s="53" customFormat="1" ht="21" customHeight="1">
      <c r="B1253" s="52"/>
      <c r="D1253" s="52"/>
      <c r="E1253" s="52"/>
      <c r="F1253" s="52"/>
    </row>
    <row r="1254" spans="2:6" s="53" customFormat="1" ht="21" customHeight="1">
      <c r="B1254" s="52"/>
      <c r="D1254" s="52"/>
      <c r="E1254" s="52"/>
      <c r="F1254" s="52"/>
    </row>
    <row r="1255" spans="2:6" s="53" customFormat="1" ht="21" customHeight="1">
      <c r="B1255" s="52"/>
      <c r="D1255" s="52"/>
      <c r="E1255" s="52"/>
      <c r="F1255" s="52"/>
    </row>
    <row r="1256" spans="2:6" s="53" customFormat="1" ht="21" customHeight="1">
      <c r="B1256" s="52"/>
      <c r="D1256" s="52"/>
      <c r="E1256" s="52"/>
      <c r="F1256" s="52"/>
    </row>
    <row r="1257" spans="2:6" s="53" customFormat="1" ht="21" customHeight="1">
      <c r="B1257" s="52"/>
      <c r="D1257" s="52"/>
      <c r="E1257" s="52"/>
      <c r="F1257" s="52"/>
    </row>
    <row r="1258" spans="2:6" s="53" customFormat="1" ht="21" customHeight="1">
      <c r="B1258" s="52"/>
      <c r="D1258" s="52"/>
      <c r="E1258" s="52"/>
      <c r="F1258" s="52"/>
    </row>
    <row r="1259" spans="2:6" s="53" customFormat="1" ht="21" customHeight="1">
      <c r="B1259" s="52"/>
      <c r="D1259" s="52"/>
      <c r="E1259" s="52"/>
      <c r="F1259" s="52"/>
    </row>
    <row r="1260" spans="2:6" s="53" customFormat="1" ht="21" customHeight="1">
      <c r="B1260" s="52"/>
      <c r="D1260" s="52"/>
      <c r="E1260" s="52"/>
      <c r="F1260" s="52"/>
    </row>
    <row r="1261" spans="2:6" s="53" customFormat="1" ht="21" customHeight="1">
      <c r="B1261" s="52"/>
      <c r="D1261" s="52"/>
      <c r="E1261" s="52"/>
      <c r="F1261" s="52"/>
    </row>
    <row r="1262" spans="2:6" s="53" customFormat="1" ht="21" customHeight="1">
      <c r="B1262" s="52"/>
      <c r="D1262" s="52"/>
      <c r="E1262" s="52"/>
      <c r="F1262" s="52"/>
    </row>
    <row r="1263" spans="2:6" s="53" customFormat="1" ht="21" customHeight="1">
      <c r="B1263" s="52"/>
      <c r="D1263" s="52"/>
      <c r="E1263" s="52"/>
      <c r="F1263" s="52"/>
    </row>
    <row r="1264" spans="2:6" s="53" customFormat="1" ht="21" customHeight="1">
      <c r="B1264" s="52"/>
      <c r="D1264" s="52"/>
      <c r="E1264" s="52"/>
      <c r="F1264" s="52"/>
    </row>
    <row r="1265" spans="2:6" s="53" customFormat="1" ht="21" customHeight="1">
      <c r="B1265" s="52"/>
      <c r="D1265" s="52"/>
      <c r="E1265" s="52"/>
      <c r="F1265" s="52"/>
    </row>
    <row r="1266" spans="2:6" s="53" customFormat="1" ht="21" customHeight="1">
      <c r="B1266" s="52"/>
      <c r="D1266" s="52"/>
      <c r="E1266" s="52"/>
      <c r="F1266" s="52"/>
    </row>
    <row r="1267" spans="2:6" s="53" customFormat="1" ht="21" customHeight="1">
      <c r="B1267" s="52"/>
      <c r="D1267" s="52"/>
      <c r="E1267" s="52"/>
      <c r="F1267" s="52"/>
    </row>
    <row r="1268" spans="2:6" s="53" customFormat="1" ht="21" customHeight="1">
      <c r="B1268" s="52"/>
      <c r="D1268" s="52"/>
      <c r="E1268" s="52"/>
      <c r="F1268" s="52"/>
    </row>
    <row r="1269" spans="2:6" s="53" customFormat="1" ht="21" customHeight="1">
      <c r="B1269" s="52"/>
      <c r="D1269" s="52"/>
      <c r="E1269" s="52"/>
      <c r="F1269" s="52"/>
    </row>
    <row r="1270" spans="2:6" s="53" customFormat="1" ht="21" customHeight="1">
      <c r="B1270" s="52"/>
      <c r="D1270" s="52"/>
      <c r="E1270" s="52"/>
      <c r="F1270" s="52"/>
    </row>
    <row r="1271" spans="2:6" s="53" customFormat="1" ht="21" customHeight="1">
      <c r="B1271" s="52"/>
      <c r="D1271" s="52"/>
      <c r="E1271" s="52"/>
      <c r="F1271" s="52"/>
    </row>
    <row r="1272" spans="2:6" s="53" customFormat="1" ht="21" customHeight="1">
      <c r="B1272" s="52"/>
      <c r="D1272" s="52"/>
      <c r="E1272" s="52"/>
      <c r="F1272" s="52"/>
    </row>
    <row r="1273" spans="2:6" s="53" customFormat="1" ht="21" customHeight="1">
      <c r="B1273" s="52"/>
      <c r="D1273" s="52"/>
      <c r="E1273" s="52"/>
      <c r="F1273" s="52"/>
    </row>
    <row r="1274" spans="2:6" s="53" customFormat="1" ht="21" customHeight="1">
      <c r="B1274" s="52"/>
      <c r="D1274" s="52"/>
      <c r="E1274" s="52"/>
      <c r="F1274" s="52"/>
    </row>
    <row r="1275" spans="2:6" s="53" customFormat="1" ht="21" customHeight="1">
      <c r="B1275" s="52"/>
      <c r="D1275" s="52"/>
      <c r="E1275" s="52"/>
      <c r="F1275" s="52"/>
    </row>
    <row r="1276" spans="2:6" s="53" customFormat="1" ht="21" customHeight="1">
      <c r="B1276" s="52"/>
      <c r="D1276" s="52"/>
      <c r="E1276" s="52"/>
      <c r="F1276" s="52"/>
    </row>
    <row r="1277" spans="2:6" s="53" customFormat="1" ht="21" customHeight="1">
      <c r="B1277" s="52"/>
      <c r="D1277" s="52"/>
      <c r="E1277" s="52"/>
      <c r="F1277" s="52"/>
    </row>
    <row r="1278" spans="2:6" s="53" customFormat="1" ht="21" customHeight="1">
      <c r="B1278" s="52"/>
      <c r="D1278" s="52"/>
      <c r="E1278" s="52"/>
      <c r="F1278" s="52"/>
    </row>
    <row r="1279" spans="2:6" s="53" customFormat="1" ht="21" customHeight="1">
      <c r="B1279" s="52"/>
      <c r="D1279" s="52"/>
      <c r="E1279" s="52"/>
      <c r="F1279" s="52"/>
    </row>
    <row r="1280" spans="2:6" s="53" customFormat="1" ht="21" customHeight="1">
      <c r="B1280" s="52"/>
      <c r="D1280" s="52"/>
      <c r="E1280" s="52"/>
      <c r="F1280" s="52"/>
    </row>
    <row r="1281" spans="2:6" s="53" customFormat="1" ht="21" customHeight="1">
      <c r="B1281" s="52"/>
      <c r="D1281" s="52"/>
      <c r="E1281" s="52"/>
      <c r="F1281" s="52"/>
    </row>
    <row r="1282" spans="2:6" s="53" customFormat="1" ht="21" customHeight="1">
      <c r="B1282" s="52"/>
      <c r="D1282" s="52"/>
      <c r="E1282" s="52"/>
      <c r="F1282" s="52"/>
    </row>
    <row r="1283" spans="2:6" s="53" customFormat="1" ht="21" customHeight="1">
      <c r="B1283" s="52"/>
      <c r="D1283" s="52"/>
      <c r="E1283" s="52"/>
      <c r="F1283" s="52"/>
    </row>
    <row r="1284" spans="2:6" s="53" customFormat="1" ht="21" customHeight="1">
      <c r="B1284" s="52"/>
      <c r="D1284" s="52"/>
      <c r="E1284" s="52"/>
      <c r="F1284" s="52"/>
    </row>
    <row r="1285" spans="2:6" s="53" customFormat="1" ht="21" customHeight="1">
      <c r="B1285" s="52"/>
      <c r="D1285" s="52"/>
      <c r="E1285" s="52"/>
      <c r="F1285" s="52"/>
    </row>
    <row r="1286" spans="2:6" s="53" customFormat="1" ht="21" customHeight="1">
      <c r="B1286" s="52"/>
      <c r="D1286" s="52"/>
      <c r="E1286" s="52"/>
      <c r="F1286" s="52"/>
    </row>
    <row r="1287" spans="2:6" s="53" customFormat="1" ht="21" customHeight="1">
      <c r="B1287" s="52"/>
      <c r="D1287" s="52"/>
      <c r="E1287" s="52"/>
      <c r="F1287" s="52"/>
    </row>
    <row r="1288" spans="2:6" s="53" customFormat="1" ht="21" customHeight="1">
      <c r="B1288" s="52"/>
      <c r="D1288" s="52"/>
      <c r="E1288" s="52"/>
      <c r="F1288" s="52"/>
    </row>
    <row r="1289" spans="2:6" s="53" customFormat="1" ht="21" customHeight="1">
      <c r="B1289" s="52"/>
      <c r="D1289" s="52"/>
      <c r="E1289" s="52"/>
      <c r="F1289" s="52"/>
    </row>
    <row r="1290" spans="2:6" s="53" customFormat="1" ht="21" customHeight="1">
      <c r="B1290" s="52"/>
      <c r="D1290" s="52"/>
      <c r="E1290" s="52"/>
      <c r="F1290" s="52"/>
    </row>
    <row r="1291" spans="2:6" s="53" customFormat="1" ht="21" customHeight="1">
      <c r="B1291" s="52"/>
      <c r="D1291" s="52"/>
      <c r="E1291" s="52"/>
      <c r="F1291" s="52"/>
    </row>
    <row r="1292" spans="2:6" s="53" customFormat="1" ht="21" customHeight="1">
      <c r="B1292" s="52"/>
      <c r="D1292" s="52"/>
      <c r="E1292" s="52"/>
      <c r="F1292" s="52"/>
    </row>
    <row r="1293" spans="2:6" s="53" customFormat="1" ht="21" customHeight="1">
      <c r="B1293" s="52"/>
      <c r="D1293" s="52"/>
      <c r="E1293" s="52"/>
      <c r="F1293" s="52"/>
    </row>
    <row r="1294" spans="2:6" s="53" customFormat="1" ht="21" customHeight="1">
      <c r="B1294" s="52"/>
      <c r="D1294" s="52"/>
      <c r="E1294" s="52"/>
      <c r="F1294" s="52"/>
    </row>
    <row r="1295" spans="2:6" s="53" customFormat="1" ht="21" customHeight="1">
      <c r="B1295" s="52"/>
      <c r="D1295" s="52"/>
      <c r="E1295" s="52"/>
      <c r="F1295" s="52"/>
    </row>
    <row r="1296" spans="2:6" s="53" customFormat="1" ht="21" customHeight="1">
      <c r="B1296" s="52"/>
      <c r="D1296" s="52"/>
      <c r="E1296" s="52"/>
      <c r="F1296" s="52"/>
    </row>
    <row r="1297" spans="2:6" s="53" customFormat="1" ht="21" customHeight="1">
      <c r="B1297" s="52"/>
      <c r="D1297" s="52"/>
      <c r="E1297" s="52"/>
      <c r="F1297" s="52"/>
    </row>
    <row r="1298" spans="2:6" s="53" customFormat="1" ht="21" customHeight="1">
      <c r="B1298" s="52"/>
      <c r="D1298" s="52"/>
      <c r="E1298" s="52"/>
      <c r="F1298" s="52"/>
    </row>
    <row r="1299" spans="2:6" s="53" customFormat="1" ht="21" customHeight="1">
      <c r="B1299" s="52"/>
      <c r="D1299" s="52"/>
      <c r="E1299" s="52"/>
      <c r="F1299" s="52"/>
    </row>
    <row r="1300" spans="2:6" s="53" customFormat="1" ht="21" customHeight="1">
      <c r="B1300" s="52"/>
      <c r="D1300" s="52"/>
      <c r="E1300" s="52"/>
      <c r="F1300" s="52"/>
    </row>
    <row r="1301" spans="2:6" s="53" customFormat="1" ht="21" customHeight="1">
      <c r="B1301" s="52"/>
      <c r="D1301" s="52"/>
      <c r="E1301" s="52"/>
      <c r="F1301" s="52"/>
    </row>
    <row r="1302" spans="2:6" s="53" customFormat="1" ht="21" customHeight="1">
      <c r="B1302" s="52"/>
      <c r="D1302" s="52"/>
      <c r="E1302" s="52"/>
      <c r="F1302" s="52"/>
    </row>
    <row r="1303" spans="2:6" s="53" customFormat="1" ht="21" customHeight="1">
      <c r="B1303" s="52"/>
      <c r="D1303" s="52"/>
      <c r="E1303" s="52"/>
      <c r="F1303" s="52"/>
    </row>
    <row r="1304" spans="2:6" s="53" customFormat="1" ht="21" customHeight="1">
      <c r="B1304" s="52"/>
      <c r="D1304" s="52"/>
      <c r="E1304" s="52"/>
      <c r="F1304" s="52"/>
    </row>
    <row r="1305" spans="2:6" s="53" customFormat="1" ht="21" customHeight="1">
      <c r="B1305" s="52"/>
      <c r="D1305" s="52"/>
      <c r="E1305" s="52"/>
      <c r="F1305" s="52"/>
    </row>
    <row r="1306" spans="2:6" s="53" customFormat="1" ht="21" customHeight="1">
      <c r="B1306" s="52"/>
      <c r="D1306" s="52"/>
      <c r="E1306" s="52"/>
      <c r="F1306" s="52"/>
    </row>
    <row r="1307" spans="2:6" s="53" customFormat="1" ht="21" customHeight="1">
      <c r="B1307" s="52"/>
      <c r="D1307" s="52"/>
      <c r="E1307" s="52"/>
      <c r="F1307" s="52"/>
    </row>
    <row r="1308" spans="2:6" s="53" customFormat="1" ht="21" customHeight="1">
      <c r="B1308" s="52"/>
      <c r="D1308" s="52"/>
      <c r="E1308" s="52"/>
      <c r="F1308" s="52"/>
    </row>
    <row r="1309" spans="2:6" s="53" customFormat="1" ht="21" customHeight="1">
      <c r="B1309" s="52"/>
      <c r="D1309" s="52"/>
      <c r="E1309" s="52"/>
      <c r="F1309" s="52"/>
    </row>
    <row r="1310" spans="2:6" s="53" customFormat="1" ht="21" customHeight="1">
      <c r="B1310" s="52"/>
      <c r="D1310" s="52"/>
      <c r="E1310" s="52"/>
      <c r="F1310" s="52"/>
    </row>
    <row r="1311" spans="2:6" s="53" customFormat="1" ht="21" customHeight="1">
      <c r="B1311" s="52"/>
      <c r="D1311" s="52"/>
      <c r="E1311" s="52"/>
      <c r="F1311" s="52"/>
    </row>
    <row r="1312" spans="2:6" s="53" customFormat="1" ht="21" customHeight="1">
      <c r="B1312" s="52"/>
      <c r="D1312" s="52"/>
      <c r="E1312" s="52"/>
      <c r="F1312" s="52"/>
    </row>
    <row r="1313" spans="2:6" s="53" customFormat="1" ht="21" customHeight="1">
      <c r="B1313" s="52"/>
      <c r="D1313" s="52"/>
      <c r="E1313" s="52"/>
      <c r="F1313" s="52"/>
    </row>
    <row r="1314" spans="2:6" s="53" customFormat="1" ht="21" customHeight="1">
      <c r="B1314" s="52"/>
      <c r="D1314" s="52"/>
      <c r="E1314" s="52"/>
      <c r="F1314" s="52"/>
    </row>
    <row r="1315" spans="2:6" s="53" customFormat="1" ht="21" customHeight="1">
      <c r="B1315" s="52"/>
      <c r="D1315" s="52"/>
      <c r="E1315" s="52"/>
      <c r="F1315" s="52"/>
    </row>
    <row r="1316" spans="2:6" s="53" customFormat="1" ht="21" customHeight="1">
      <c r="B1316" s="52"/>
      <c r="D1316" s="52"/>
      <c r="E1316" s="52"/>
      <c r="F1316" s="52"/>
    </row>
    <row r="1317" spans="2:6" s="53" customFormat="1" ht="21" customHeight="1">
      <c r="B1317" s="52"/>
      <c r="D1317" s="52"/>
      <c r="E1317" s="52"/>
      <c r="F1317" s="52"/>
    </row>
    <row r="1318" spans="2:6" s="53" customFormat="1" ht="21" customHeight="1">
      <c r="B1318" s="52"/>
      <c r="D1318" s="52"/>
      <c r="E1318" s="52"/>
      <c r="F1318" s="52"/>
    </row>
    <row r="1319" spans="2:6" s="53" customFormat="1" ht="21" customHeight="1">
      <c r="B1319" s="52"/>
      <c r="D1319" s="52"/>
      <c r="E1319" s="52"/>
      <c r="F1319" s="52"/>
    </row>
    <row r="1320" spans="2:6" s="53" customFormat="1" ht="21" customHeight="1">
      <c r="B1320" s="52"/>
      <c r="D1320" s="52"/>
      <c r="E1320" s="52"/>
      <c r="F1320" s="52"/>
    </row>
    <row r="1321" spans="2:6" s="53" customFormat="1" ht="21" customHeight="1">
      <c r="B1321" s="52"/>
      <c r="D1321" s="52"/>
      <c r="E1321" s="52"/>
      <c r="F1321" s="52"/>
    </row>
    <row r="1322" spans="2:6" s="53" customFormat="1" ht="21" customHeight="1">
      <c r="B1322" s="52"/>
      <c r="D1322" s="52"/>
      <c r="E1322" s="52"/>
      <c r="F1322" s="52"/>
    </row>
    <row r="1323" spans="2:6" s="53" customFormat="1" ht="21" customHeight="1">
      <c r="B1323" s="52"/>
      <c r="D1323" s="52"/>
      <c r="E1323" s="52"/>
      <c r="F1323" s="52"/>
    </row>
    <row r="1324" spans="2:6" s="53" customFormat="1" ht="21" customHeight="1">
      <c r="B1324" s="52"/>
      <c r="D1324" s="52"/>
      <c r="E1324" s="52"/>
      <c r="F1324" s="52"/>
    </row>
    <row r="1325" spans="2:6" s="53" customFormat="1" ht="21" customHeight="1">
      <c r="B1325" s="52"/>
      <c r="D1325" s="52"/>
      <c r="E1325" s="52"/>
      <c r="F1325" s="52"/>
    </row>
    <row r="1326" spans="2:6" s="53" customFormat="1" ht="21" customHeight="1">
      <c r="B1326" s="52"/>
      <c r="D1326" s="52"/>
      <c r="E1326" s="52"/>
      <c r="F1326" s="52"/>
    </row>
    <row r="1327" spans="2:6" s="53" customFormat="1" ht="21" customHeight="1">
      <c r="B1327" s="52"/>
      <c r="D1327" s="52"/>
      <c r="E1327" s="52"/>
      <c r="F1327" s="52"/>
    </row>
    <row r="1328" spans="2:6" s="53" customFormat="1" ht="21" customHeight="1">
      <c r="B1328" s="52"/>
      <c r="D1328" s="52"/>
      <c r="E1328" s="52"/>
      <c r="F1328" s="52"/>
    </row>
    <row r="1329" spans="2:6" s="53" customFormat="1" ht="21" customHeight="1">
      <c r="B1329" s="52"/>
      <c r="D1329" s="52"/>
      <c r="E1329" s="52"/>
      <c r="F1329" s="52"/>
    </row>
    <row r="1330" spans="2:6" s="53" customFormat="1" ht="21" customHeight="1">
      <c r="B1330" s="52"/>
      <c r="D1330" s="52"/>
      <c r="E1330" s="52"/>
      <c r="F1330" s="52"/>
    </row>
    <row r="1331" spans="2:6" s="53" customFormat="1" ht="21" customHeight="1">
      <c r="B1331" s="52"/>
      <c r="D1331" s="52"/>
      <c r="E1331" s="52"/>
      <c r="F1331" s="52"/>
    </row>
    <row r="1332" spans="2:6" s="53" customFormat="1" ht="21" customHeight="1">
      <c r="B1332" s="52"/>
      <c r="D1332" s="52"/>
      <c r="E1332" s="52"/>
      <c r="F1332" s="52"/>
    </row>
    <row r="1333" spans="2:6" s="53" customFormat="1" ht="21" customHeight="1">
      <c r="B1333" s="52"/>
      <c r="D1333" s="52"/>
      <c r="E1333" s="52"/>
      <c r="F1333" s="52"/>
    </row>
    <row r="1334" spans="2:6" s="53" customFormat="1" ht="21" customHeight="1">
      <c r="B1334" s="52"/>
      <c r="D1334" s="52"/>
      <c r="E1334" s="52"/>
      <c r="F1334" s="52"/>
    </row>
    <row r="1335" spans="2:6" s="53" customFormat="1" ht="21" customHeight="1">
      <c r="B1335" s="52"/>
      <c r="D1335" s="52"/>
      <c r="E1335" s="52"/>
      <c r="F1335" s="52"/>
    </row>
    <row r="1336" spans="2:6" s="53" customFormat="1" ht="21" customHeight="1">
      <c r="B1336" s="52"/>
      <c r="D1336" s="52"/>
      <c r="E1336" s="52"/>
      <c r="F1336" s="52"/>
    </row>
    <row r="1337" spans="2:6" s="53" customFormat="1" ht="21" customHeight="1">
      <c r="B1337" s="52"/>
      <c r="D1337" s="52"/>
      <c r="E1337" s="52"/>
      <c r="F1337" s="52"/>
    </row>
    <row r="1338" spans="2:6" s="53" customFormat="1" ht="21" customHeight="1">
      <c r="B1338" s="52"/>
      <c r="D1338" s="52"/>
      <c r="E1338" s="52"/>
      <c r="F1338" s="52"/>
    </row>
    <row r="1339" spans="2:6" s="53" customFormat="1" ht="21" customHeight="1">
      <c r="B1339" s="52"/>
      <c r="D1339" s="52"/>
      <c r="E1339" s="52"/>
      <c r="F1339" s="52"/>
    </row>
    <row r="1340" spans="2:6" s="53" customFormat="1" ht="21" customHeight="1">
      <c r="B1340" s="52"/>
      <c r="D1340" s="52"/>
      <c r="E1340" s="52"/>
      <c r="F1340" s="52"/>
    </row>
    <row r="1341" spans="2:6" s="53" customFormat="1" ht="21" customHeight="1">
      <c r="B1341" s="52"/>
      <c r="D1341" s="52"/>
      <c r="E1341" s="52"/>
      <c r="F1341" s="52"/>
    </row>
    <row r="1342" spans="2:6" s="53" customFormat="1" ht="21" customHeight="1">
      <c r="B1342" s="52"/>
      <c r="D1342" s="52"/>
      <c r="E1342" s="52"/>
      <c r="F1342" s="52"/>
    </row>
    <row r="1343" spans="2:6" s="53" customFormat="1" ht="21" customHeight="1">
      <c r="B1343" s="52"/>
      <c r="D1343" s="52"/>
      <c r="E1343" s="52"/>
      <c r="F1343" s="52"/>
    </row>
    <row r="1344" spans="2:6" s="53" customFormat="1" ht="21" customHeight="1">
      <c r="B1344" s="52"/>
      <c r="D1344" s="52"/>
      <c r="E1344" s="52"/>
      <c r="F1344" s="52"/>
    </row>
    <row r="1345" spans="2:6" s="53" customFormat="1" ht="21" customHeight="1">
      <c r="B1345" s="52"/>
      <c r="D1345" s="52"/>
      <c r="E1345" s="52"/>
      <c r="F1345" s="52"/>
    </row>
    <row r="1346" spans="2:6" s="53" customFormat="1" ht="21" customHeight="1">
      <c r="B1346" s="52"/>
      <c r="D1346" s="52"/>
      <c r="E1346" s="52"/>
      <c r="F1346" s="52"/>
    </row>
    <row r="1347" spans="2:6" s="53" customFormat="1" ht="21" customHeight="1">
      <c r="B1347" s="52"/>
      <c r="D1347" s="52"/>
      <c r="E1347" s="52"/>
      <c r="F1347" s="52"/>
    </row>
    <row r="1348" spans="2:6" s="53" customFormat="1" ht="21" customHeight="1">
      <c r="B1348" s="52"/>
      <c r="D1348" s="52"/>
      <c r="E1348" s="52"/>
      <c r="F1348" s="52"/>
    </row>
    <row r="1349" spans="2:6" s="53" customFormat="1" ht="21" customHeight="1">
      <c r="B1349" s="52"/>
      <c r="D1349" s="52"/>
      <c r="E1349" s="52"/>
      <c r="F1349" s="52"/>
    </row>
    <row r="1350" spans="2:6" s="53" customFormat="1" ht="21" customHeight="1">
      <c r="B1350" s="52"/>
      <c r="D1350" s="52"/>
      <c r="E1350" s="52"/>
      <c r="F1350" s="52"/>
    </row>
    <row r="1351" spans="2:6" s="53" customFormat="1" ht="21" customHeight="1">
      <c r="B1351" s="52"/>
      <c r="D1351" s="52"/>
      <c r="E1351" s="52"/>
      <c r="F1351" s="52"/>
    </row>
    <row r="1352" spans="2:6" s="53" customFormat="1" ht="21" customHeight="1">
      <c r="B1352" s="52"/>
      <c r="D1352" s="52"/>
      <c r="E1352" s="52"/>
      <c r="F1352" s="52"/>
    </row>
    <row r="1353" spans="2:6" s="53" customFormat="1" ht="21" customHeight="1">
      <c r="B1353" s="52"/>
      <c r="D1353" s="52"/>
      <c r="E1353" s="52"/>
      <c r="F1353" s="52"/>
    </row>
    <row r="1354" spans="2:6" s="53" customFormat="1" ht="21" customHeight="1">
      <c r="B1354" s="52"/>
      <c r="D1354" s="52"/>
      <c r="E1354" s="52"/>
      <c r="F1354" s="52"/>
    </row>
    <row r="1355" spans="2:6" s="53" customFormat="1" ht="21" customHeight="1">
      <c r="B1355" s="52"/>
      <c r="D1355" s="52"/>
      <c r="E1355" s="52"/>
      <c r="F1355" s="52"/>
    </row>
    <row r="1356" spans="2:6" s="53" customFormat="1" ht="21" customHeight="1">
      <c r="B1356" s="52"/>
      <c r="D1356" s="52"/>
      <c r="E1356" s="52"/>
      <c r="F1356" s="52"/>
    </row>
    <row r="1357" spans="2:6" s="53" customFormat="1" ht="21" customHeight="1">
      <c r="B1357" s="52"/>
      <c r="D1357" s="52"/>
      <c r="E1357" s="52"/>
      <c r="F1357" s="52"/>
    </row>
    <row r="1358" spans="2:6" s="53" customFormat="1" ht="21" customHeight="1">
      <c r="B1358" s="52"/>
      <c r="D1358" s="52"/>
      <c r="E1358" s="52"/>
      <c r="F1358" s="52"/>
    </row>
    <row r="1359" spans="2:6" s="53" customFormat="1" ht="21" customHeight="1">
      <c r="B1359" s="52"/>
      <c r="D1359" s="52"/>
      <c r="E1359" s="52"/>
      <c r="F1359" s="52"/>
    </row>
    <row r="1360" spans="2:6" s="53" customFormat="1" ht="21" customHeight="1">
      <c r="B1360" s="52"/>
      <c r="D1360" s="52"/>
      <c r="E1360" s="52"/>
      <c r="F1360" s="52"/>
    </row>
    <row r="1361" spans="2:6" s="53" customFormat="1" ht="21" customHeight="1">
      <c r="B1361" s="52"/>
      <c r="D1361" s="52"/>
      <c r="E1361" s="52"/>
      <c r="F1361" s="52"/>
    </row>
    <row r="1362" spans="2:6" s="53" customFormat="1" ht="21" customHeight="1">
      <c r="B1362" s="52"/>
      <c r="D1362" s="52"/>
      <c r="E1362" s="52"/>
      <c r="F1362" s="52"/>
    </row>
    <row r="1363" spans="2:6" s="53" customFormat="1" ht="21" customHeight="1">
      <c r="B1363" s="52"/>
      <c r="D1363" s="52"/>
      <c r="E1363" s="52"/>
      <c r="F1363" s="52"/>
    </row>
    <row r="1364" spans="2:6" s="53" customFormat="1" ht="21" customHeight="1">
      <c r="B1364" s="52"/>
      <c r="D1364" s="52"/>
      <c r="E1364" s="52"/>
      <c r="F1364" s="52"/>
    </row>
    <row r="1365" spans="2:6" s="53" customFormat="1" ht="21" customHeight="1">
      <c r="B1365" s="52"/>
      <c r="D1365" s="52"/>
      <c r="E1365" s="52"/>
      <c r="F1365" s="52"/>
    </row>
    <row r="1366" spans="2:6" s="53" customFormat="1" ht="21" customHeight="1">
      <c r="B1366" s="52"/>
      <c r="D1366" s="52"/>
      <c r="E1366" s="52"/>
      <c r="F1366" s="52"/>
    </row>
    <row r="1367" spans="2:6" s="53" customFormat="1" ht="21" customHeight="1">
      <c r="B1367" s="52"/>
      <c r="D1367" s="52"/>
      <c r="E1367" s="52"/>
      <c r="F1367" s="52"/>
    </row>
    <row r="1368" spans="2:6" s="53" customFormat="1" ht="21" customHeight="1">
      <c r="B1368" s="52"/>
      <c r="D1368" s="52"/>
      <c r="E1368" s="52"/>
      <c r="F1368" s="52"/>
    </row>
    <row r="1369" spans="2:6" s="53" customFormat="1" ht="21" customHeight="1">
      <c r="B1369" s="52"/>
      <c r="D1369" s="52"/>
      <c r="E1369" s="52"/>
      <c r="F1369" s="52"/>
    </row>
    <row r="1370" spans="2:6" s="53" customFormat="1" ht="21" customHeight="1">
      <c r="B1370" s="52"/>
      <c r="D1370" s="52"/>
      <c r="E1370" s="52"/>
      <c r="F1370" s="52"/>
    </row>
    <row r="1371" spans="2:6" s="53" customFormat="1" ht="21" customHeight="1">
      <c r="B1371" s="52"/>
      <c r="D1371" s="52"/>
      <c r="E1371" s="52"/>
      <c r="F1371" s="52"/>
    </row>
    <row r="1372" spans="2:6" s="53" customFormat="1" ht="21" customHeight="1">
      <c r="B1372" s="52"/>
      <c r="D1372" s="52"/>
      <c r="E1372" s="52"/>
      <c r="F1372" s="52"/>
    </row>
    <row r="1373" spans="2:6" s="53" customFormat="1" ht="21" customHeight="1">
      <c r="B1373" s="52"/>
      <c r="D1373" s="52"/>
      <c r="E1373" s="52"/>
      <c r="F1373" s="52"/>
    </row>
    <row r="1374" spans="2:6" s="53" customFormat="1" ht="21" customHeight="1">
      <c r="B1374" s="52"/>
      <c r="D1374" s="52"/>
      <c r="E1374" s="52"/>
      <c r="F1374" s="52"/>
    </row>
    <row r="1375" spans="2:6" s="53" customFormat="1" ht="21" customHeight="1">
      <c r="B1375" s="52"/>
      <c r="D1375" s="52"/>
      <c r="E1375" s="52"/>
      <c r="F1375" s="52"/>
    </row>
    <row r="1376" spans="2:6" s="53" customFormat="1" ht="21" customHeight="1">
      <c r="B1376" s="52"/>
      <c r="D1376" s="52"/>
      <c r="E1376" s="52"/>
      <c r="F1376" s="52"/>
    </row>
    <row r="1377" spans="2:6" s="53" customFormat="1" ht="21" customHeight="1">
      <c r="B1377" s="52"/>
      <c r="D1377" s="52"/>
      <c r="E1377" s="52"/>
      <c r="F1377" s="52"/>
    </row>
    <row r="1378" spans="2:6" s="53" customFormat="1" ht="21" customHeight="1">
      <c r="B1378" s="52"/>
      <c r="D1378" s="52"/>
      <c r="E1378" s="52"/>
      <c r="F1378" s="52"/>
    </row>
    <row r="1379" spans="2:6" s="53" customFormat="1" ht="21" customHeight="1">
      <c r="B1379" s="52"/>
      <c r="D1379" s="52"/>
      <c r="E1379" s="52"/>
      <c r="F1379" s="52"/>
    </row>
    <row r="1380" spans="2:6" s="53" customFormat="1" ht="21" customHeight="1">
      <c r="B1380" s="52"/>
      <c r="D1380" s="52"/>
      <c r="E1380" s="52"/>
      <c r="F1380" s="52"/>
    </row>
    <row r="1381" spans="2:6" s="53" customFormat="1" ht="21" customHeight="1">
      <c r="B1381" s="52"/>
      <c r="D1381" s="52"/>
      <c r="E1381" s="52"/>
      <c r="F1381" s="52"/>
    </row>
    <row r="1382" spans="2:6" s="53" customFormat="1" ht="21" customHeight="1">
      <c r="B1382" s="52"/>
      <c r="D1382" s="52"/>
      <c r="E1382" s="52"/>
      <c r="F1382" s="52"/>
    </row>
    <row r="1383" spans="2:6" s="53" customFormat="1" ht="21" customHeight="1">
      <c r="B1383" s="52"/>
      <c r="D1383" s="52"/>
      <c r="E1383" s="52"/>
      <c r="F1383" s="52"/>
    </row>
    <row r="1384" spans="2:6" s="53" customFormat="1" ht="21" customHeight="1">
      <c r="B1384" s="52"/>
      <c r="D1384" s="52"/>
      <c r="E1384" s="52"/>
      <c r="F1384" s="52"/>
    </row>
    <row r="1385" spans="2:6" s="53" customFormat="1" ht="21" customHeight="1">
      <c r="B1385" s="52"/>
      <c r="D1385" s="52"/>
      <c r="E1385" s="52"/>
      <c r="F1385" s="52"/>
    </row>
    <row r="1386" spans="2:6" s="53" customFormat="1" ht="21" customHeight="1">
      <c r="B1386" s="52"/>
      <c r="D1386" s="52"/>
      <c r="E1386" s="52"/>
      <c r="F1386" s="52"/>
    </row>
  </sheetData>
  <sheetProtection/>
  <mergeCells count="3">
    <mergeCell ref="A1:F1"/>
    <mergeCell ref="A2:F2"/>
    <mergeCell ref="A3:F3"/>
  </mergeCells>
  <printOptions horizontalCentered="1"/>
  <pageMargins left="0.2755905511811024" right="0.2755905511811024" top="1.1811023622047245" bottom="0.3937007874015748" header="0.9055118110236221" footer="0.196850393700787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R65"/>
  <sheetViews>
    <sheetView view="pageBreakPreview" zoomScaleNormal="80" zoomScaleSheetLayoutView="100" workbookViewId="0" topLeftCell="A46">
      <selection activeCell="A3" sqref="A3:R3"/>
    </sheetView>
  </sheetViews>
  <sheetFormatPr defaultColWidth="9.140625" defaultRowHeight="21" customHeight="1"/>
  <cols>
    <col min="1" max="1" width="6.28125" style="117" customWidth="1"/>
    <col min="2" max="2" width="28.00390625" style="2" customWidth="1"/>
    <col min="3" max="3" width="27.7109375" style="5" customWidth="1"/>
    <col min="4" max="4" width="12.421875" style="4" customWidth="1"/>
    <col min="5" max="5" width="11.57421875" style="3" customWidth="1"/>
    <col min="6" max="6" width="13.8515625" style="2" customWidth="1"/>
    <col min="7" max="18" width="4.7109375" style="2" customWidth="1"/>
    <col min="19" max="16384" width="9.140625" style="2" customWidth="1"/>
  </cols>
  <sheetData>
    <row r="1" spans="1:18" ht="21" customHeight="1">
      <c r="A1" s="436" t="s">
        <v>352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  <c r="P1" s="436"/>
      <c r="Q1" s="436"/>
      <c r="R1" s="436"/>
    </row>
    <row r="2" spans="1:18" ht="21" customHeight="1">
      <c r="A2" s="437" t="s">
        <v>363</v>
      </c>
      <c r="B2" s="437"/>
      <c r="C2" s="437"/>
      <c r="D2" s="437"/>
      <c r="E2" s="437"/>
      <c r="F2" s="437"/>
      <c r="G2" s="437"/>
      <c r="H2" s="437"/>
      <c r="I2" s="437"/>
      <c r="J2" s="437"/>
      <c r="K2" s="437"/>
      <c r="L2" s="437"/>
      <c r="M2" s="437"/>
      <c r="N2" s="437"/>
      <c r="O2" s="437"/>
      <c r="P2" s="437"/>
      <c r="Q2" s="437"/>
      <c r="R2" s="437"/>
    </row>
    <row r="3" spans="1:18" ht="21" customHeight="1">
      <c r="A3" s="437" t="s">
        <v>75</v>
      </c>
      <c r="B3" s="437"/>
      <c r="C3" s="437"/>
      <c r="D3" s="437"/>
      <c r="E3" s="437"/>
      <c r="F3" s="437"/>
      <c r="G3" s="437"/>
      <c r="H3" s="437"/>
      <c r="I3" s="437"/>
      <c r="J3" s="437"/>
      <c r="K3" s="437"/>
      <c r="L3" s="437"/>
      <c r="M3" s="437"/>
      <c r="N3" s="437"/>
      <c r="O3" s="437"/>
      <c r="P3" s="437"/>
      <c r="Q3" s="437"/>
      <c r="R3" s="437"/>
    </row>
    <row r="4" spans="1:18" ht="21" customHeight="1">
      <c r="A4" s="220" t="s">
        <v>246</v>
      </c>
      <c r="B4" s="256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</row>
    <row r="5" spans="1:18" ht="21" customHeight="1">
      <c r="A5" s="243" t="s">
        <v>247</v>
      </c>
      <c r="B5" s="256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1"/>
      <c r="Q5" s="241"/>
      <c r="R5" s="241"/>
    </row>
    <row r="6" spans="1:18" ht="21" customHeight="1">
      <c r="A6" s="244" t="s">
        <v>4</v>
      </c>
      <c r="B6" s="244"/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241"/>
      <c r="R6" s="241"/>
    </row>
    <row r="7" spans="1:18" ht="21" customHeight="1">
      <c r="A7" s="438" t="s">
        <v>248</v>
      </c>
      <c r="B7" s="439"/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241"/>
      <c r="Q7" s="241"/>
      <c r="R7" s="241"/>
    </row>
    <row r="8" spans="1:18" ht="21" customHeight="1">
      <c r="A8" s="17" t="s">
        <v>31</v>
      </c>
      <c r="B8" s="440" t="s">
        <v>170</v>
      </c>
      <c r="C8" s="18" t="s">
        <v>171</v>
      </c>
      <c r="D8" s="17" t="s">
        <v>30</v>
      </c>
      <c r="E8" s="19" t="s">
        <v>29</v>
      </c>
      <c r="F8" s="17" t="s">
        <v>10</v>
      </c>
      <c r="G8" s="442" t="s">
        <v>327</v>
      </c>
      <c r="H8" s="443"/>
      <c r="I8" s="443"/>
      <c r="J8" s="442" t="s">
        <v>362</v>
      </c>
      <c r="K8" s="443"/>
      <c r="L8" s="443"/>
      <c r="M8" s="443"/>
      <c r="N8" s="443"/>
      <c r="O8" s="443"/>
      <c r="P8" s="443"/>
      <c r="Q8" s="443"/>
      <c r="R8" s="444"/>
    </row>
    <row r="9" spans="1:18" ht="21" customHeight="1">
      <c r="A9" s="20" t="s">
        <v>32</v>
      </c>
      <c r="B9" s="441"/>
      <c r="C9" s="21" t="s">
        <v>172</v>
      </c>
      <c r="D9" s="20" t="s">
        <v>173</v>
      </c>
      <c r="E9" s="22" t="s">
        <v>11</v>
      </c>
      <c r="F9" s="20" t="s">
        <v>174</v>
      </c>
      <c r="G9" s="118" t="s">
        <v>12</v>
      </c>
      <c r="H9" s="118" t="s">
        <v>13</v>
      </c>
      <c r="I9" s="118" t="s">
        <v>14</v>
      </c>
      <c r="J9" s="118" t="s">
        <v>15</v>
      </c>
      <c r="K9" s="118" t="s">
        <v>16</v>
      </c>
      <c r="L9" s="118" t="s">
        <v>17</v>
      </c>
      <c r="M9" s="118" t="s">
        <v>18</v>
      </c>
      <c r="N9" s="118" t="s">
        <v>19</v>
      </c>
      <c r="O9" s="118" t="s">
        <v>20</v>
      </c>
      <c r="P9" s="118" t="s">
        <v>21</v>
      </c>
      <c r="Q9" s="118" t="s">
        <v>22</v>
      </c>
      <c r="R9" s="118" t="s">
        <v>23</v>
      </c>
    </row>
    <row r="10" spans="1:18" ht="21" customHeight="1">
      <c r="A10" s="186" t="s">
        <v>249</v>
      </c>
      <c r="B10" s="266" t="s">
        <v>252</v>
      </c>
      <c r="C10" s="196" t="s">
        <v>278</v>
      </c>
      <c r="D10" s="293" t="s">
        <v>253</v>
      </c>
      <c r="E10" s="186" t="s">
        <v>24</v>
      </c>
      <c r="F10" s="186" t="s">
        <v>57</v>
      </c>
      <c r="G10" s="267"/>
      <c r="H10" s="267"/>
      <c r="I10" s="267"/>
      <c r="J10" s="267"/>
      <c r="K10" s="267"/>
      <c r="L10" s="267"/>
      <c r="M10" s="267"/>
      <c r="N10" s="267"/>
      <c r="O10" s="267"/>
      <c r="P10" s="267"/>
      <c r="Q10" s="267"/>
      <c r="R10" s="267"/>
    </row>
    <row r="11" spans="1:18" ht="21" customHeight="1">
      <c r="A11" s="268"/>
      <c r="B11" s="258" t="s">
        <v>24</v>
      </c>
      <c r="C11" s="175" t="s">
        <v>276</v>
      </c>
      <c r="D11" s="294"/>
      <c r="E11" s="134"/>
      <c r="F11" s="134"/>
      <c r="G11" s="268"/>
      <c r="H11" s="268"/>
      <c r="I11" s="268"/>
      <c r="J11" s="268"/>
      <c r="K11" s="268"/>
      <c r="L11" s="268"/>
      <c r="M11" s="268"/>
      <c r="N11" s="268"/>
      <c r="O11" s="268"/>
      <c r="P11" s="268"/>
      <c r="Q11" s="268"/>
      <c r="R11" s="268"/>
    </row>
    <row r="12" spans="1:18" ht="21" customHeight="1">
      <c r="A12" s="268"/>
      <c r="B12" s="268"/>
      <c r="C12" s="134"/>
      <c r="D12" s="294"/>
      <c r="E12" s="134"/>
      <c r="F12" s="134"/>
      <c r="G12" s="268"/>
      <c r="H12" s="268"/>
      <c r="I12" s="268"/>
      <c r="J12" s="268"/>
      <c r="K12" s="268"/>
      <c r="L12" s="268"/>
      <c r="M12" s="268"/>
      <c r="N12" s="268"/>
      <c r="O12" s="268"/>
      <c r="P12" s="268"/>
      <c r="Q12" s="268"/>
      <c r="R12" s="268"/>
    </row>
    <row r="13" spans="1:18" ht="21" customHeight="1">
      <c r="A13" s="134" t="s">
        <v>254</v>
      </c>
      <c r="B13" s="258" t="s">
        <v>255</v>
      </c>
      <c r="C13" s="175" t="s">
        <v>277</v>
      </c>
      <c r="D13" s="294" t="s">
        <v>257</v>
      </c>
      <c r="E13" s="134" t="s">
        <v>24</v>
      </c>
      <c r="F13" s="134" t="s">
        <v>57</v>
      </c>
      <c r="G13" s="268"/>
      <c r="H13" s="268"/>
      <c r="I13" s="268"/>
      <c r="J13" s="268"/>
      <c r="K13" s="268"/>
      <c r="L13" s="268"/>
      <c r="M13" s="268"/>
      <c r="N13" s="268"/>
      <c r="O13" s="268"/>
      <c r="P13" s="268"/>
      <c r="Q13" s="268"/>
      <c r="R13" s="268"/>
    </row>
    <row r="14" spans="1:18" ht="21" customHeight="1">
      <c r="A14" s="268"/>
      <c r="B14" s="258" t="s">
        <v>256</v>
      </c>
      <c r="C14" s="269" t="s">
        <v>279</v>
      </c>
      <c r="D14" s="295"/>
      <c r="E14" s="268"/>
      <c r="F14" s="268"/>
      <c r="G14" s="268"/>
      <c r="H14" s="268"/>
      <c r="I14" s="268"/>
      <c r="J14" s="268"/>
      <c r="K14" s="268"/>
      <c r="L14" s="268"/>
      <c r="M14" s="268"/>
      <c r="N14" s="268"/>
      <c r="O14" s="268"/>
      <c r="P14" s="268"/>
      <c r="Q14" s="268"/>
      <c r="R14" s="268"/>
    </row>
    <row r="15" spans="1:18" ht="21" customHeight="1">
      <c r="A15" s="268"/>
      <c r="B15" s="268"/>
      <c r="C15" s="134"/>
      <c r="D15" s="295"/>
      <c r="E15" s="268"/>
      <c r="F15" s="268"/>
      <c r="G15" s="268"/>
      <c r="H15" s="268"/>
      <c r="I15" s="268"/>
      <c r="J15" s="268"/>
      <c r="K15" s="268"/>
      <c r="L15" s="268"/>
      <c r="M15" s="268"/>
      <c r="N15" s="268"/>
      <c r="O15" s="268"/>
      <c r="P15" s="268"/>
      <c r="Q15" s="268"/>
      <c r="R15" s="268"/>
    </row>
    <row r="16" spans="1:18" ht="21" customHeight="1">
      <c r="A16" s="134" t="s">
        <v>258</v>
      </c>
      <c r="B16" s="259" t="s">
        <v>259</v>
      </c>
      <c r="C16" s="134" t="s">
        <v>185</v>
      </c>
      <c r="D16" s="294" t="s">
        <v>257</v>
      </c>
      <c r="E16" s="134" t="s">
        <v>24</v>
      </c>
      <c r="F16" s="134" t="s">
        <v>57</v>
      </c>
      <c r="G16" s="268"/>
      <c r="H16" s="268"/>
      <c r="I16" s="268"/>
      <c r="J16" s="268"/>
      <c r="K16" s="268"/>
      <c r="L16" s="268"/>
      <c r="M16" s="268"/>
      <c r="N16" s="268"/>
      <c r="O16" s="268"/>
      <c r="P16" s="268"/>
      <c r="Q16" s="268"/>
      <c r="R16" s="268"/>
    </row>
    <row r="17" spans="1:18" ht="21" customHeight="1">
      <c r="A17" s="268"/>
      <c r="B17" s="258" t="s">
        <v>260</v>
      </c>
      <c r="C17" s="175" t="s">
        <v>261</v>
      </c>
      <c r="D17" s="295"/>
      <c r="E17" s="268"/>
      <c r="F17" s="268"/>
      <c r="G17" s="268"/>
      <c r="H17" s="268"/>
      <c r="I17" s="268"/>
      <c r="J17" s="268"/>
      <c r="K17" s="268"/>
      <c r="L17" s="268"/>
      <c r="M17" s="268"/>
      <c r="N17" s="268"/>
      <c r="O17" s="268"/>
      <c r="P17" s="268"/>
      <c r="Q17" s="268"/>
      <c r="R17" s="268"/>
    </row>
    <row r="18" spans="1:18" ht="21" customHeight="1">
      <c r="A18" s="268"/>
      <c r="B18" s="268"/>
      <c r="C18" s="175" t="s">
        <v>262</v>
      </c>
      <c r="D18" s="295"/>
      <c r="E18" s="268"/>
      <c r="F18" s="268"/>
      <c r="G18" s="268"/>
      <c r="H18" s="268"/>
      <c r="I18" s="268"/>
      <c r="J18" s="268"/>
      <c r="K18" s="268"/>
      <c r="L18" s="268"/>
      <c r="M18" s="268"/>
      <c r="N18" s="268"/>
      <c r="O18" s="268"/>
      <c r="P18" s="268"/>
      <c r="Q18" s="268"/>
      <c r="R18" s="268"/>
    </row>
    <row r="19" spans="1:18" ht="21" customHeight="1">
      <c r="A19" s="268"/>
      <c r="B19" s="268"/>
      <c r="C19" s="134"/>
      <c r="D19" s="295"/>
      <c r="E19" s="268"/>
      <c r="F19" s="268"/>
      <c r="G19" s="268"/>
      <c r="H19" s="268"/>
      <c r="I19" s="268"/>
      <c r="J19" s="268"/>
      <c r="K19" s="268"/>
      <c r="L19" s="268"/>
      <c r="M19" s="268"/>
      <c r="N19" s="268"/>
      <c r="O19" s="268"/>
      <c r="P19" s="268"/>
      <c r="Q19" s="268"/>
      <c r="R19" s="268"/>
    </row>
    <row r="20" spans="1:18" ht="21" customHeight="1">
      <c r="A20" s="134" t="s">
        <v>280</v>
      </c>
      <c r="B20" s="258" t="s">
        <v>250</v>
      </c>
      <c r="C20" s="175" t="s">
        <v>281</v>
      </c>
      <c r="D20" s="294" t="s">
        <v>257</v>
      </c>
      <c r="E20" s="134" t="s">
        <v>24</v>
      </c>
      <c r="F20" s="134" t="s">
        <v>57</v>
      </c>
      <c r="G20" s="268"/>
      <c r="H20" s="268"/>
      <c r="I20" s="268"/>
      <c r="J20" s="268"/>
      <c r="K20" s="268"/>
      <c r="L20" s="268"/>
      <c r="M20" s="268"/>
      <c r="N20" s="268"/>
      <c r="O20" s="268"/>
      <c r="P20" s="268"/>
      <c r="Q20" s="268"/>
      <c r="R20" s="268"/>
    </row>
    <row r="21" spans="1:18" ht="21" customHeight="1">
      <c r="A21" s="268"/>
      <c r="B21" s="258" t="s">
        <v>251</v>
      </c>
      <c r="C21" s="175" t="s">
        <v>282</v>
      </c>
      <c r="D21" s="295"/>
      <c r="E21" s="268"/>
      <c r="F21" s="268"/>
      <c r="G21" s="268"/>
      <c r="H21" s="268"/>
      <c r="I21" s="268"/>
      <c r="J21" s="268"/>
      <c r="K21" s="268"/>
      <c r="L21" s="268"/>
      <c r="M21" s="268"/>
      <c r="N21" s="268"/>
      <c r="O21" s="268"/>
      <c r="P21" s="268"/>
      <c r="Q21" s="268"/>
      <c r="R21" s="268"/>
    </row>
    <row r="22" spans="1:18" ht="21" customHeight="1">
      <c r="A22" s="268"/>
      <c r="B22" s="268"/>
      <c r="C22" s="268"/>
      <c r="D22" s="295"/>
      <c r="E22" s="268"/>
      <c r="F22" s="268"/>
      <c r="G22" s="268"/>
      <c r="H22" s="268"/>
      <c r="I22" s="268"/>
      <c r="J22" s="268"/>
      <c r="K22" s="268"/>
      <c r="L22" s="268"/>
      <c r="M22" s="268"/>
      <c r="N22" s="268"/>
      <c r="O22" s="268"/>
      <c r="P22" s="268"/>
      <c r="Q22" s="268"/>
      <c r="R22" s="268"/>
    </row>
    <row r="23" spans="1:18" ht="21" customHeight="1">
      <c r="A23" s="288" t="s">
        <v>5</v>
      </c>
      <c r="B23" s="288"/>
      <c r="C23" s="288"/>
      <c r="D23" s="423">
        <v>75000</v>
      </c>
      <c r="E23" s="288"/>
      <c r="F23" s="296"/>
      <c r="G23" s="288"/>
      <c r="H23" s="288"/>
      <c r="I23" s="288"/>
      <c r="J23" s="288"/>
      <c r="K23" s="288"/>
      <c r="L23" s="288"/>
      <c r="M23" s="288"/>
      <c r="N23" s="288"/>
      <c r="O23" s="288"/>
      <c r="P23" s="288"/>
      <c r="Q23" s="288"/>
      <c r="R23" s="288"/>
    </row>
    <row r="24" spans="1:18" ht="21" customHeight="1">
      <c r="A24" s="241"/>
      <c r="B24" s="241"/>
      <c r="C24" s="241"/>
      <c r="D24" s="241"/>
      <c r="E24" s="241"/>
      <c r="F24" s="241"/>
      <c r="G24" s="241"/>
      <c r="H24" s="241"/>
      <c r="I24" s="241"/>
      <c r="J24" s="241"/>
      <c r="K24" s="241"/>
      <c r="L24" s="241"/>
      <c r="M24" s="241"/>
      <c r="N24" s="241"/>
      <c r="O24" s="241"/>
      <c r="P24" s="241"/>
      <c r="Q24" s="241"/>
      <c r="R24" s="241"/>
    </row>
    <row r="25" spans="1:18" ht="21" customHeight="1">
      <c r="A25" s="241"/>
      <c r="B25" s="241"/>
      <c r="C25" s="241"/>
      <c r="D25" s="241"/>
      <c r="E25" s="241"/>
      <c r="F25" s="241"/>
      <c r="G25" s="241"/>
      <c r="H25" s="241"/>
      <c r="I25" s="241"/>
      <c r="J25" s="241"/>
      <c r="K25" s="241"/>
      <c r="L25" s="241"/>
      <c r="M25" s="241"/>
      <c r="N25" s="241"/>
      <c r="O25" s="241"/>
      <c r="P25" s="241"/>
      <c r="Q25" s="241"/>
      <c r="R25" s="241"/>
    </row>
    <row r="26" spans="1:18" ht="21" customHeight="1">
      <c r="A26" s="241"/>
      <c r="B26" s="241"/>
      <c r="C26" s="241"/>
      <c r="D26" s="241"/>
      <c r="E26" s="41" t="s">
        <v>146</v>
      </c>
      <c r="F26" s="241"/>
      <c r="G26" s="241"/>
      <c r="H26" s="241"/>
      <c r="I26" s="241"/>
      <c r="J26" s="241"/>
      <c r="K26" s="241"/>
      <c r="L26" s="241"/>
      <c r="M26" s="241"/>
      <c r="N26" s="241"/>
      <c r="O26" s="241"/>
      <c r="P26" s="241"/>
      <c r="Q26" s="241"/>
      <c r="R26" s="241"/>
    </row>
    <row r="27" spans="1:18" ht="21" customHeight="1">
      <c r="A27" s="220" t="s">
        <v>246</v>
      </c>
      <c r="B27" s="256"/>
      <c r="C27" s="241"/>
      <c r="D27" s="241"/>
      <c r="E27" s="241"/>
      <c r="F27" s="241"/>
      <c r="G27" s="241"/>
      <c r="H27" s="241"/>
      <c r="I27" s="241"/>
      <c r="J27" s="241"/>
      <c r="K27" s="241"/>
      <c r="L27" s="241"/>
      <c r="M27" s="241"/>
      <c r="N27" s="241"/>
      <c r="O27" s="241"/>
      <c r="P27" s="241"/>
      <c r="Q27" s="241"/>
      <c r="R27" s="241"/>
    </row>
    <row r="28" spans="1:18" ht="21" customHeight="1">
      <c r="A28" s="243" t="s">
        <v>247</v>
      </c>
      <c r="B28" s="256"/>
      <c r="C28" s="241"/>
      <c r="D28" s="241"/>
      <c r="E28" s="241"/>
      <c r="F28" s="241"/>
      <c r="G28" s="241"/>
      <c r="H28" s="241"/>
      <c r="I28" s="241"/>
      <c r="J28" s="241"/>
      <c r="K28" s="241"/>
      <c r="L28" s="241"/>
      <c r="M28" s="241"/>
      <c r="N28" s="241"/>
      <c r="O28" s="241"/>
      <c r="P28" s="241"/>
      <c r="Q28" s="241"/>
      <c r="R28" s="241"/>
    </row>
    <row r="29" spans="1:18" ht="21" customHeight="1">
      <c r="A29" s="244" t="s">
        <v>4</v>
      </c>
      <c r="B29" s="244"/>
      <c r="C29" s="241"/>
      <c r="D29" s="241"/>
      <c r="E29" s="241"/>
      <c r="F29" s="241"/>
      <c r="G29" s="241"/>
      <c r="H29" s="241"/>
      <c r="I29" s="241"/>
      <c r="J29" s="241"/>
      <c r="K29" s="241"/>
      <c r="L29" s="241"/>
      <c r="M29" s="241"/>
      <c r="N29" s="241"/>
      <c r="O29" s="241"/>
      <c r="P29" s="241"/>
      <c r="Q29" s="241"/>
      <c r="R29" s="241"/>
    </row>
    <row r="30" spans="1:18" ht="21" customHeight="1">
      <c r="A30" s="438" t="s">
        <v>302</v>
      </c>
      <c r="B30" s="439"/>
      <c r="C30" s="241"/>
      <c r="D30" s="241"/>
      <c r="E30" s="241"/>
      <c r="F30" s="241"/>
      <c r="G30" s="241"/>
      <c r="H30" s="241"/>
      <c r="I30" s="241"/>
      <c r="J30" s="241"/>
      <c r="K30" s="241"/>
      <c r="L30" s="241"/>
      <c r="M30" s="241"/>
      <c r="N30" s="241"/>
      <c r="O30" s="241"/>
      <c r="P30" s="241"/>
      <c r="Q30" s="241"/>
      <c r="R30" s="241"/>
    </row>
    <row r="31" spans="1:18" ht="21" customHeight="1">
      <c r="A31" s="17" t="s">
        <v>31</v>
      </c>
      <c r="B31" s="440" t="s">
        <v>170</v>
      </c>
      <c r="C31" s="18" t="s">
        <v>171</v>
      </c>
      <c r="D31" s="17" t="s">
        <v>30</v>
      </c>
      <c r="E31" s="19" t="s">
        <v>29</v>
      </c>
      <c r="F31" s="17" t="s">
        <v>10</v>
      </c>
      <c r="G31" s="442" t="s">
        <v>327</v>
      </c>
      <c r="H31" s="443"/>
      <c r="I31" s="443"/>
      <c r="J31" s="442" t="s">
        <v>362</v>
      </c>
      <c r="K31" s="443"/>
      <c r="L31" s="443"/>
      <c r="M31" s="443"/>
      <c r="N31" s="443"/>
      <c r="O31" s="443"/>
      <c r="P31" s="443"/>
      <c r="Q31" s="443"/>
      <c r="R31" s="444"/>
    </row>
    <row r="32" spans="1:18" ht="21" customHeight="1">
      <c r="A32" s="20" t="s">
        <v>32</v>
      </c>
      <c r="B32" s="441"/>
      <c r="C32" s="21" t="s">
        <v>172</v>
      </c>
      <c r="D32" s="20" t="s">
        <v>173</v>
      </c>
      <c r="E32" s="22" t="s">
        <v>11</v>
      </c>
      <c r="F32" s="20" t="s">
        <v>174</v>
      </c>
      <c r="G32" s="118" t="s">
        <v>12</v>
      </c>
      <c r="H32" s="118" t="s">
        <v>13</v>
      </c>
      <c r="I32" s="118" t="s">
        <v>14</v>
      </c>
      <c r="J32" s="118" t="s">
        <v>15</v>
      </c>
      <c r="K32" s="118" t="s">
        <v>16</v>
      </c>
      <c r="L32" s="118" t="s">
        <v>17</v>
      </c>
      <c r="M32" s="118" t="s">
        <v>18</v>
      </c>
      <c r="N32" s="118" t="s">
        <v>19</v>
      </c>
      <c r="O32" s="118" t="s">
        <v>20</v>
      </c>
      <c r="P32" s="118" t="s">
        <v>21</v>
      </c>
      <c r="Q32" s="118" t="s">
        <v>22</v>
      </c>
      <c r="R32" s="118" t="s">
        <v>23</v>
      </c>
    </row>
    <row r="33" spans="1:18" ht="21" customHeight="1">
      <c r="A33" s="186" t="s">
        <v>249</v>
      </c>
      <c r="B33" s="271" t="s">
        <v>303</v>
      </c>
      <c r="C33" s="271" t="s">
        <v>305</v>
      </c>
      <c r="D33" s="293" t="s">
        <v>307</v>
      </c>
      <c r="E33" s="186" t="s">
        <v>24</v>
      </c>
      <c r="F33" s="186" t="s">
        <v>57</v>
      </c>
      <c r="G33" s="267"/>
      <c r="H33" s="267"/>
      <c r="I33" s="267"/>
      <c r="J33" s="267"/>
      <c r="K33" s="267"/>
      <c r="L33" s="267"/>
      <c r="M33" s="267"/>
      <c r="N33" s="267"/>
      <c r="O33" s="267"/>
      <c r="P33" s="267"/>
      <c r="Q33" s="267"/>
      <c r="R33" s="267"/>
    </row>
    <row r="34" spans="1:18" ht="21" customHeight="1">
      <c r="A34" s="268"/>
      <c r="B34" s="258" t="s">
        <v>304</v>
      </c>
      <c r="C34" s="258" t="s">
        <v>306</v>
      </c>
      <c r="D34" s="295"/>
      <c r="E34" s="268"/>
      <c r="F34" s="268"/>
      <c r="G34" s="268"/>
      <c r="H34" s="268"/>
      <c r="I34" s="268"/>
      <c r="J34" s="268"/>
      <c r="K34" s="268"/>
      <c r="L34" s="268"/>
      <c r="M34" s="268"/>
      <c r="N34" s="268"/>
      <c r="O34" s="268"/>
      <c r="P34" s="268"/>
      <c r="Q34" s="268"/>
      <c r="R34" s="268"/>
    </row>
    <row r="35" spans="1:18" ht="21" customHeight="1">
      <c r="A35" s="268"/>
      <c r="B35" s="268"/>
      <c r="C35" s="258"/>
      <c r="D35" s="295"/>
      <c r="E35" s="268"/>
      <c r="F35" s="268"/>
      <c r="G35" s="268"/>
      <c r="H35" s="268"/>
      <c r="I35" s="268"/>
      <c r="J35" s="268"/>
      <c r="K35" s="268"/>
      <c r="L35" s="268"/>
      <c r="M35" s="268"/>
      <c r="N35" s="268"/>
      <c r="O35" s="268"/>
      <c r="P35" s="268"/>
      <c r="Q35" s="268"/>
      <c r="R35" s="268"/>
    </row>
    <row r="36" spans="1:18" ht="21" customHeight="1">
      <c r="A36" s="268"/>
      <c r="B36" s="268"/>
      <c r="C36" s="268"/>
      <c r="D36" s="295"/>
      <c r="E36" s="268"/>
      <c r="F36" s="268"/>
      <c r="G36" s="268"/>
      <c r="H36" s="268"/>
      <c r="I36" s="268"/>
      <c r="J36" s="268"/>
      <c r="K36" s="268"/>
      <c r="L36" s="268"/>
      <c r="M36" s="268"/>
      <c r="N36" s="268"/>
      <c r="O36" s="268"/>
      <c r="P36" s="268"/>
      <c r="Q36" s="268"/>
      <c r="R36" s="268"/>
    </row>
    <row r="37" spans="1:18" ht="21" customHeight="1">
      <c r="A37" s="268"/>
      <c r="B37" s="268"/>
      <c r="C37" s="268"/>
      <c r="D37" s="295"/>
      <c r="E37" s="268"/>
      <c r="F37" s="268"/>
      <c r="G37" s="268"/>
      <c r="H37" s="268"/>
      <c r="I37" s="268"/>
      <c r="J37" s="268"/>
      <c r="K37" s="268"/>
      <c r="L37" s="268"/>
      <c r="M37" s="268"/>
      <c r="N37" s="268"/>
      <c r="O37" s="268"/>
      <c r="P37" s="268"/>
      <c r="Q37" s="268"/>
      <c r="R37" s="268"/>
    </row>
    <row r="38" spans="1:18" ht="21" customHeight="1">
      <c r="A38" s="268"/>
      <c r="B38" s="268"/>
      <c r="C38" s="268"/>
      <c r="D38" s="295"/>
      <c r="E38" s="268"/>
      <c r="F38" s="268"/>
      <c r="G38" s="268"/>
      <c r="H38" s="268"/>
      <c r="I38" s="268"/>
      <c r="J38" s="268"/>
      <c r="K38" s="268"/>
      <c r="L38" s="268"/>
      <c r="M38" s="268"/>
      <c r="N38" s="268"/>
      <c r="O38" s="268"/>
      <c r="P38" s="268"/>
      <c r="Q38" s="268"/>
      <c r="R38" s="268"/>
    </row>
    <row r="39" spans="1:18" ht="21" customHeight="1">
      <c r="A39" s="268"/>
      <c r="B39" s="268"/>
      <c r="C39" s="268"/>
      <c r="D39" s="295"/>
      <c r="E39" s="268"/>
      <c r="F39" s="268"/>
      <c r="G39" s="268"/>
      <c r="H39" s="268"/>
      <c r="I39" s="268"/>
      <c r="J39" s="268"/>
      <c r="K39" s="268"/>
      <c r="L39" s="268"/>
      <c r="M39" s="268"/>
      <c r="N39" s="268"/>
      <c r="O39" s="268"/>
      <c r="P39" s="268"/>
      <c r="Q39" s="268"/>
      <c r="R39" s="268"/>
    </row>
    <row r="40" spans="1:18" ht="21" customHeight="1">
      <c r="A40" s="268"/>
      <c r="B40" s="268"/>
      <c r="C40" s="268"/>
      <c r="D40" s="295"/>
      <c r="E40" s="268"/>
      <c r="F40" s="268"/>
      <c r="G40" s="268"/>
      <c r="H40" s="268"/>
      <c r="I40" s="268"/>
      <c r="J40" s="268"/>
      <c r="K40" s="268"/>
      <c r="L40" s="268"/>
      <c r="M40" s="268"/>
      <c r="N40" s="268"/>
      <c r="O40" s="268"/>
      <c r="P40" s="268"/>
      <c r="Q40" s="268"/>
      <c r="R40" s="268"/>
    </row>
    <row r="41" spans="1:18" ht="21" customHeight="1">
      <c r="A41" s="268"/>
      <c r="B41" s="268"/>
      <c r="C41" s="268"/>
      <c r="D41" s="295"/>
      <c r="E41" s="268"/>
      <c r="F41" s="268"/>
      <c r="G41" s="268"/>
      <c r="H41" s="268"/>
      <c r="I41" s="268"/>
      <c r="J41" s="268"/>
      <c r="K41" s="268"/>
      <c r="L41" s="268"/>
      <c r="M41" s="268"/>
      <c r="N41" s="268"/>
      <c r="O41" s="268"/>
      <c r="P41" s="268"/>
      <c r="Q41" s="268"/>
      <c r="R41" s="268"/>
    </row>
    <row r="42" spans="1:18" ht="21" customHeight="1">
      <c r="A42" s="268"/>
      <c r="B42" s="268"/>
      <c r="C42" s="268"/>
      <c r="D42" s="295"/>
      <c r="E42" s="268"/>
      <c r="F42" s="268"/>
      <c r="G42" s="268"/>
      <c r="H42" s="268"/>
      <c r="I42" s="268"/>
      <c r="J42" s="268"/>
      <c r="K42" s="268"/>
      <c r="L42" s="268"/>
      <c r="M42" s="268"/>
      <c r="N42" s="268"/>
      <c r="O42" s="268"/>
      <c r="P42" s="268"/>
      <c r="Q42" s="268"/>
      <c r="R42" s="268"/>
    </row>
    <row r="43" spans="1:18" ht="21" customHeight="1">
      <c r="A43" s="268"/>
      <c r="B43" s="268"/>
      <c r="C43" s="268"/>
      <c r="D43" s="295"/>
      <c r="E43" s="268"/>
      <c r="F43" s="268"/>
      <c r="G43" s="268"/>
      <c r="H43" s="268"/>
      <c r="I43" s="268"/>
      <c r="J43" s="268"/>
      <c r="K43" s="268"/>
      <c r="L43" s="268"/>
      <c r="M43" s="268"/>
      <c r="N43" s="268"/>
      <c r="O43" s="268"/>
      <c r="P43" s="268"/>
      <c r="Q43" s="268"/>
      <c r="R43" s="268"/>
    </row>
    <row r="44" spans="1:18" ht="21" customHeight="1">
      <c r="A44" s="268"/>
      <c r="B44" s="268"/>
      <c r="C44" s="268"/>
      <c r="D44" s="295"/>
      <c r="E44" s="268"/>
      <c r="F44" s="268"/>
      <c r="G44" s="268"/>
      <c r="H44" s="268"/>
      <c r="I44" s="268"/>
      <c r="J44" s="268"/>
      <c r="K44" s="268"/>
      <c r="L44" s="268"/>
      <c r="M44" s="268"/>
      <c r="N44" s="268"/>
      <c r="O44" s="268"/>
      <c r="P44" s="268"/>
      <c r="Q44" s="268"/>
      <c r="R44" s="268"/>
    </row>
    <row r="45" spans="1:18" ht="21" customHeight="1">
      <c r="A45" s="268"/>
      <c r="B45" s="268"/>
      <c r="C45" s="268"/>
      <c r="D45" s="295"/>
      <c r="E45" s="268"/>
      <c r="F45" s="268"/>
      <c r="G45" s="268"/>
      <c r="H45" s="268"/>
      <c r="I45" s="268"/>
      <c r="J45" s="268"/>
      <c r="K45" s="268"/>
      <c r="L45" s="268"/>
      <c r="M45" s="268"/>
      <c r="N45" s="268"/>
      <c r="O45" s="268"/>
      <c r="P45" s="268"/>
      <c r="Q45" s="268"/>
      <c r="R45" s="268"/>
    </row>
    <row r="46" spans="1:18" ht="21" customHeight="1">
      <c r="A46" s="268"/>
      <c r="B46" s="268"/>
      <c r="C46" s="268"/>
      <c r="D46" s="295"/>
      <c r="E46" s="268"/>
      <c r="F46" s="268"/>
      <c r="G46" s="268"/>
      <c r="H46" s="268"/>
      <c r="I46" s="268"/>
      <c r="J46" s="268"/>
      <c r="K46" s="268"/>
      <c r="L46" s="268"/>
      <c r="M46" s="268"/>
      <c r="N46" s="268"/>
      <c r="O46" s="268"/>
      <c r="P46" s="268"/>
      <c r="Q46" s="268"/>
      <c r="R46" s="268"/>
    </row>
    <row r="47" spans="1:18" ht="21" customHeight="1">
      <c r="A47" s="268"/>
      <c r="B47" s="268"/>
      <c r="C47" s="268"/>
      <c r="D47" s="295"/>
      <c r="E47" s="268"/>
      <c r="F47" s="268"/>
      <c r="G47" s="268"/>
      <c r="H47" s="268"/>
      <c r="I47" s="268"/>
      <c r="J47" s="268"/>
      <c r="K47" s="268"/>
      <c r="L47" s="268"/>
      <c r="M47" s="268"/>
      <c r="N47" s="268"/>
      <c r="O47" s="268"/>
      <c r="P47" s="268"/>
      <c r="Q47" s="268"/>
      <c r="R47" s="268"/>
    </row>
    <row r="48" spans="1:18" ht="21" customHeight="1">
      <c r="A48" s="268"/>
      <c r="B48" s="268"/>
      <c r="C48" s="268"/>
      <c r="D48" s="295"/>
      <c r="E48" s="268"/>
      <c r="F48" s="268"/>
      <c r="G48" s="268"/>
      <c r="H48" s="268"/>
      <c r="I48" s="268"/>
      <c r="J48" s="268"/>
      <c r="K48" s="268"/>
      <c r="L48" s="268"/>
      <c r="M48" s="268"/>
      <c r="N48" s="268"/>
      <c r="O48" s="268"/>
      <c r="P48" s="268"/>
      <c r="Q48" s="268"/>
      <c r="R48" s="268"/>
    </row>
    <row r="49" spans="1:18" ht="21" customHeight="1">
      <c r="A49" s="288" t="s">
        <v>5</v>
      </c>
      <c r="B49" s="288"/>
      <c r="C49" s="288"/>
      <c r="D49" s="296" t="s">
        <v>307</v>
      </c>
      <c r="E49" s="288"/>
      <c r="F49" s="288"/>
      <c r="G49" s="288"/>
      <c r="H49" s="288"/>
      <c r="I49" s="288"/>
      <c r="J49" s="288"/>
      <c r="K49" s="288"/>
      <c r="L49" s="288"/>
      <c r="M49" s="288"/>
      <c r="N49" s="288"/>
      <c r="O49" s="288"/>
      <c r="P49" s="288"/>
      <c r="Q49" s="288"/>
      <c r="R49" s="288"/>
    </row>
    <row r="50" spans="1:18" ht="21" customHeight="1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</row>
    <row r="51" spans="1:18" ht="21" customHeight="1">
      <c r="A51" s="241"/>
      <c r="B51" s="241"/>
      <c r="C51" s="241"/>
      <c r="D51" s="241"/>
      <c r="E51" s="241"/>
      <c r="F51" s="241"/>
      <c r="G51" s="241"/>
      <c r="H51" s="241"/>
      <c r="I51" s="241"/>
      <c r="J51" s="241"/>
      <c r="K51" s="241"/>
      <c r="L51" s="241"/>
      <c r="M51" s="241"/>
      <c r="N51" s="241"/>
      <c r="O51" s="241"/>
      <c r="P51" s="241"/>
      <c r="Q51" s="241"/>
      <c r="R51" s="241"/>
    </row>
    <row r="52" spans="1:18" ht="21" customHeight="1">
      <c r="A52" s="241"/>
      <c r="B52" s="241"/>
      <c r="C52" s="241"/>
      <c r="D52" s="241"/>
      <c r="E52" s="41" t="s">
        <v>149</v>
      </c>
      <c r="F52" s="241"/>
      <c r="G52" s="241"/>
      <c r="H52" s="241"/>
      <c r="I52" s="241"/>
      <c r="J52" s="241"/>
      <c r="K52" s="241"/>
      <c r="L52" s="241"/>
      <c r="M52" s="241"/>
      <c r="N52" s="241"/>
      <c r="O52" s="241"/>
      <c r="P52" s="241"/>
      <c r="Q52" s="241"/>
      <c r="R52" s="241"/>
    </row>
    <row r="53" spans="1:6" s="1" customFormat="1" ht="21" customHeight="1">
      <c r="A53" s="6"/>
      <c r="C53" s="7"/>
      <c r="D53" s="60"/>
      <c r="E53" s="8"/>
      <c r="F53" s="6"/>
    </row>
    <row r="54" spans="1:6" s="1" customFormat="1" ht="21" customHeight="1">
      <c r="A54" s="6"/>
      <c r="C54" s="7"/>
      <c r="D54" s="60"/>
      <c r="E54" s="8"/>
      <c r="F54" s="6"/>
    </row>
    <row r="55" spans="1:6" s="1" customFormat="1" ht="21" customHeight="1">
      <c r="A55" s="6"/>
      <c r="C55" s="7"/>
      <c r="D55" s="60"/>
      <c r="E55" s="8"/>
      <c r="F55" s="6"/>
    </row>
    <row r="56" spans="1:6" s="1" customFormat="1" ht="21" customHeight="1">
      <c r="A56" s="6"/>
      <c r="C56" s="7"/>
      <c r="D56" s="60"/>
      <c r="E56" s="8"/>
      <c r="F56" s="6"/>
    </row>
    <row r="57" spans="1:6" s="1" customFormat="1" ht="21" customHeight="1">
      <c r="A57" s="6"/>
      <c r="C57" s="7"/>
      <c r="D57" s="60"/>
      <c r="E57" s="8"/>
      <c r="F57" s="6"/>
    </row>
    <row r="58" spans="1:6" s="1" customFormat="1" ht="21" customHeight="1">
      <c r="A58" s="6"/>
      <c r="C58" s="7"/>
      <c r="D58" s="60"/>
      <c r="E58" s="8"/>
      <c r="F58" s="6"/>
    </row>
    <row r="59" spans="1:6" s="1" customFormat="1" ht="21" customHeight="1">
      <c r="A59" s="6"/>
      <c r="C59" s="7"/>
      <c r="D59" s="60"/>
      <c r="E59" s="8"/>
      <c r="F59" s="6"/>
    </row>
    <row r="60" spans="1:6" s="1" customFormat="1" ht="21" customHeight="1">
      <c r="A60" s="6"/>
      <c r="C60" s="9"/>
      <c r="D60" s="60"/>
      <c r="E60" s="8"/>
      <c r="F60" s="6"/>
    </row>
    <row r="61" spans="1:9" s="1" customFormat="1" ht="21" customHeight="1">
      <c r="A61" s="6"/>
      <c r="C61" s="10"/>
      <c r="D61" s="50"/>
      <c r="E61" s="12"/>
      <c r="I61" s="1" t="s">
        <v>58</v>
      </c>
    </row>
    <row r="62" spans="1:18" ht="21" customHeight="1">
      <c r="A62" s="6"/>
      <c r="B62" s="1"/>
      <c r="C62" s="10"/>
      <c r="D62" s="50"/>
      <c r="E62" s="12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ht="21" customHeight="1">
      <c r="A63" s="6"/>
      <c r="B63" s="1"/>
      <c r="C63" s="10"/>
      <c r="D63" s="50"/>
      <c r="E63" s="12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ht="21" customHeight="1">
      <c r="A64" s="6"/>
      <c r="B64" s="1"/>
      <c r="C64" s="10"/>
      <c r="D64" s="116"/>
      <c r="E64" s="12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ht="21" customHeight="1">
      <c r="E65" s="13"/>
    </row>
  </sheetData>
  <sheetProtection/>
  <mergeCells count="11">
    <mergeCell ref="A30:B30"/>
    <mergeCell ref="B31:B32"/>
    <mergeCell ref="G31:I31"/>
    <mergeCell ref="J31:R31"/>
    <mergeCell ref="A1:R1"/>
    <mergeCell ref="A2:R2"/>
    <mergeCell ref="A3:R3"/>
    <mergeCell ref="A7:B7"/>
    <mergeCell ref="B8:B9"/>
    <mergeCell ref="G8:I8"/>
    <mergeCell ref="J8:R8"/>
  </mergeCells>
  <printOptions horizontalCentered="1"/>
  <pageMargins left="0.2755905511811024" right="0.2755905511811024" top="0.984251968503937" bottom="0.3937007874015748" header="0.7874015748031497" footer="0.1968503937007874"/>
  <pageSetup horizontalDpi="600" verticalDpi="6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R287"/>
  <sheetViews>
    <sheetView view="pageBreakPreview" zoomScaleSheetLayoutView="100" workbookViewId="0" topLeftCell="A79">
      <selection activeCell="D87" sqref="D87"/>
    </sheetView>
  </sheetViews>
  <sheetFormatPr defaultColWidth="9.140625" defaultRowHeight="21" customHeight="1"/>
  <cols>
    <col min="1" max="1" width="6.28125" style="4" customWidth="1"/>
    <col min="2" max="2" width="28.28125" style="2" customWidth="1"/>
    <col min="3" max="3" width="28.00390625" style="36" customWidth="1"/>
    <col min="4" max="4" width="11.7109375" style="2" customWidth="1"/>
    <col min="5" max="5" width="12.28125" style="13" customWidth="1"/>
    <col min="6" max="6" width="13.57421875" style="4" bestFit="1" customWidth="1"/>
    <col min="7" max="18" width="4.7109375" style="2" customWidth="1"/>
    <col min="19" max="16384" width="9.140625" style="2" customWidth="1"/>
  </cols>
  <sheetData>
    <row r="1" ht="21" customHeight="1">
      <c r="A1" s="220" t="s">
        <v>207</v>
      </c>
    </row>
    <row r="2" ht="21" customHeight="1">
      <c r="A2" s="243" t="s">
        <v>208</v>
      </c>
    </row>
    <row r="3" ht="21" customHeight="1">
      <c r="A3" s="244" t="s">
        <v>6</v>
      </c>
    </row>
    <row r="4" ht="21" customHeight="1">
      <c r="A4" s="245" t="s">
        <v>263</v>
      </c>
    </row>
    <row r="5" spans="1:18" ht="21" customHeight="1">
      <c r="A5" s="17" t="s">
        <v>31</v>
      </c>
      <c r="B5" s="440" t="s">
        <v>170</v>
      </c>
      <c r="C5" s="18" t="s">
        <v>171</v>
      </c>
      <c r="D5" s="17" t="s">
        <v>30</v>
      </c>
      <c r="E5" s="19" t="s">
        <v>29</v>
      </c>
      <c r="F5" s="17" t="s">
        <v>10</v>
      </c>
      <c r="G5" s="442" t="s">
        <v>327</v>
      </c>
      <c r="H5" s="443"/>
      <c r="I5" s="443"/>
      <c r="J5" s="442" t="s">
        <v>362</v>
      </c>
      <c r="K5" s="443"/>
      <c r="L5" s="443"/>
      <c r="M5" s="443"/>
      <c r="N5" s="443"/>
      <c r="O5" s="443"/>
      <c r="P5" s="443"/>
      <c r="Q5" s="443"/>
      <c r="R5" s="444"/>
    </row>
    <row r="6" spans="1:18" ht="21" customHeight="1">
      <c r="A6" s="20" t="s">
        <v>32</v>
      </c>
      <c r="B6" s="441"/>
      <c r="C6" s="21" t="s">
        <v>172</v>
      </c>
      <c r="D6" s="20" t="s">
        <v>173</v>
      </c>
      <c r="E6" s="22" t="s">
        <v>11</v>
      </c>
      <c r="F6" s="20" t="s">
        <v>174</v>
      </c>
      <c r="G6" s="118" t="s">
        <v>12</v>
      </c>
      <c r="H6" s="118" t="s">
        <v>13</v>
      </c>
      <c r="I6" s="118" t="s">
        <v>14</v>
      </c>
      <c r="J6" s="118" t="s">
        <v>15</v>
      </c>
      <c r="K6" s="118" t="s">
        <v>16</v>
      </c>
      <c r="L6" s="118" t="s">
        <v>17</v>
      </c>
      <c r="M6" s="118" t="s">
        <v>18</v>
      </c>
      <c r="N6" s="118" t="s">
        <v>19</v>
      </c>
      <c r="O6" s="118" t="s">
        <v>20</v>
      </c>
      <c r="P6" s="118" t="s">
        <v>21</v>
      </c>
      <c r="Q6" s="118" t="s">
        <v>22</v>
      </c>
      <c r="R6" s="118" t="s">
        <v>23</v>
      </c>
    </row>
    <row r="7" spans="1:18" ht="21" customHeight="1">
      <c r="A7" s="129">
        <v>1</v>
      </c>
      <c r="B7" s="170" t="s">
        <v>264</v>
      </c>
      <c r="C7" s="167" t="s">
        <v>268</v>
      </c>
      <c r="D7" s="212">
        <v>2000</v>
      </c>
      <c r="E7" s="186" t="s">
        <v>24</v>
      </c>
      <c r="F7" s="129" t="s">
        <v>57</v>
      </c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</row>
    <row r="8" spans="1:18" ht="21" customHeight="1">
      <c r="A8" s="130"/>
      <c r="B8" s="259" t="s">
        <v>265</v>
      </c>
      <c r="C8" s="163" t="s">
        <v>269</v>
      </c>
      <c r="D8" s="131"/>
      <c r="E8" s="134"/>
      <c r="F8" s="130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</row>
    <row r="9" spans="1:18" ht="21" customHeight="1">
      <c r="A9" s="130"/>
      <c r="B9" s="173" t="s">
        <v>266</v>
      </c>
      <c r="C9" s="163" t="s">
        <v>270</v>
      </c>
      <c r="D9" s="131"/>
      <c r="E9" s="134"/>
      <c r="F9" s="130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</row>
    <row r="10" spans="1:18" ht="21" customHeight="1">
      <c r="A10" s="130"/>
      <c r="B10" s="173" t="s">
        <v>267</v>
      </c>
      <c r="C10" s="163" t="s">
        <v>271</v>
      </c>
      <c r="D10" s="131"/>
      <c r="E10" s="134"/>
      <c r="F10" s="130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</row>
    <row r="11" spans="1:18" ht="21" customHeight="1">
      <c r="A11" s="130"/>
      <c r="B11" s="131"/>
      <c r="C11" s="163"/>
      <c r="D11" s="131"/>
      <c r="E11" s="134"/>
      <c r="F11" s="130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</row>
    <row r="12" spans="1:18" ht="21" customHeight="1">
      <c r="A12" s="130">
        <v>2</v>
      </c>
      <c r="B12" s="145" t="s">
        <v>264</v>
      </c>
      <c r="C12" s="163" t="s">
        <v>268</v>
      </c>
      <c r="D12" s="211">
        <v>2000</v>
      </c>
      <c r="E12" s="134" t="s">
        <v>24</v>
      </c>
      <c r="F12" s="130" t="s">
        <v>57</v>
      </c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</row>
    <row r="13" spans="1:18" ht="21" customHeight="1">
      <c r="A13" s="130"/>
      <c r="B13" s="260" t="s">
        <v>272</v>
      </c>
      <c r="C13" s="163" t="s">
        <v>269</v>
      </c>
      <c r="D13" s="131"/>
      <c r="E13" s="134"/>
      <c r="F13" s="130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</row>
    <row r="14" spans="1:18" ht="21" customHeight="1">
      <c r="A14" s="130"/>
      <c r="B14" s="261" t="s">
        <v>266</v>
      </c>
      <c r="C14" s="163" t="s">
        <v>274</v>
      </c>
      <c r="D14" s="131"/>
      <c r="E14" s="134"/>
      <c r="F14" s="130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</row>
    <row r="15" spans="1:18" ht="21" customHeight="1">
      <c r="A15" s="130"/>
      <c r="B15" s="261" t="s">
        <v>273</v>
      </c>
      <c r="C15" s="163" t="s">
        <v>275</v>
      </c>
      <c r="D15" s="131"/>
      <c r="E15" s="134"/>
      <c r="F15" s="130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</row>
    <row r="16" spans="1:18" ht="21" customHeight="1">
      <c r="A16" s="130"/>
      <c r="B16" s="131"/>
      <c r="C16" s="163"/>
      <c r="D16" s="131"/>
      <c r="E16" s="134"/>
      <c r="F16" s="130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</row>
    <row r="17" spans="1:18" ht="21" customHeight="1">
      <c r="A17" s="130">
        <v>3</v>
      </c>
      <c r="B17" s="173" t="s">
        <v>101</v>
      </c>
      <c r="C17" s="163" t="s">
        <v>283</v>
      </c>
      <c r="D17" s="211">
        <v>50000</v>
      </c>
      <c r="E17" s="134" t="s">
        <v>24</v>
      </c>
      <c r="F17" s="130" t="s">
        <v>57</v>
      </c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</row>
    <row r="18" spans="1:18" ht="21" customHeight="1">
      <c r="A18" s="130"/>
      <c r="B18" s="131"/>
      <c r="C18" s="163" t="s">
        <v>284</v>
      </c>
      <c r="D18" s="131"/>
      <c r="E18" s="134"/>
      <c r="F18" s="130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</row>
    <row r="19" spans="1:18" ht="21" customHeight="1">
      <c r="A19" s="130"/>
      <c r="B19" s="258"/>
      <c r="C19" s="163" t="s">
        <v>285</v>
      </c>
      <c r="D19" s="131"/>
      <c r="E19" s="134"/>
      <c r="F19" s="130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</row>
    <row r="20" spans="1:18" ht="21" customHeight="1">
      <c r="A20" s="130"/>
      <c r="B20" s="258"/>
      <c r="C20" s="163" t="s">
        <v>102</v>
      </c>
      <c r="D20" s="131"/>
      <c r="E20" s="134"/>
      <c r="F20" s="130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</row>
    <row r="21" spans="1:18" ht="21" customHeight="1">
      <c r="A21" s="130"/>
      <c r="B21" s="131"/>
      <c r="C21" s="163" t="s">
        <v>286</v>
      </c>
      <c r="D21" s="131"/>
      <c r="E21" s="134"/>
      <c r="F21" s="130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</row>
    <row r="22" spans="1:18" ht="21" customHeight="1">
      <c r="A22" s="130"/>
      <c r="B22" s="131"/>
      <c r="C22" s="163" t="s">
        <v>287</v>
      </c>
      <c r="D22" s="131"/>
      <c r="E22" s="134"/>
      <c r="F22" s="130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</row>
    <row r="23" spans="1:18" ht="21" customHeight="1">
      <c r="A23" s="130"/>
      <c r="B23" s="131"/>
      <c r="C23" s="163" t="s">
        <v>288</v>
      </c>
      <c r="D23" s="131"/>
      <c r="E23" s="134"/>
      <c r="F23" s="130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</row>
    <row r="24" spans="1:18" ht="21" customHeight="1">
      <c r="A24" s="141"/>
      <c r="B24" s="164"/>
      <c r="C24" s="165"/>
      <c r="D24" s="164"/>
      <c r="E24" s="169"/>
      <c r="F24" s="141"/>
      <c r="G24" s="164"/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</row>
    <row r="26" ht="21" customHeight="1">
      <c r="E26" s="41" t="s">
        <v>150</v>
      </c>
    </row>
    <row r="27" ht="21" customHeight="1">
      <c r="A27" s="220" t="s">
        <v>207</v>
      </c>
    </row>
    <row r="28" ht="21" customHeight="1">
      <c r="A28" s="243" t="s">
        <v>208</v>
      </c>
    </row>
    <row r="29" ht="21" customHeight="1">
      <c r="A29" s="244" t="s">
        <v>6</v>
      </c>
    </row>
    <row r="30" ht="21" customHeight="1">
      <c r="A30" s="245" t="s">
        <v>263</v>
      </c>
    </row>
    <row r="31" spans="1:18" ht="21" customHeight="1">
      <c r="A31" s="17" t="s">
        <v>31</v>
      </c>
      <c r="B31" s="440" t="s">
        <v>170</v>
      </c>
      <c r="C31" s="18" t="s">
        <v>171</v>
      </c>
      <c r="D31" s="17" t="s">
        <v>30</v>
      </c>
      <c r="E31" s="19" t="s">
        <v>29</v>
      </c>
      <c r="F31" s="17" t="s">
        <v>10</v>
      </c>
      <c r="G31" s="442" t="s">
        <v>327</v>
      </c>
      <c r="H31" s="443"/>
      <c r="I31" s="443"/>
      <c r="J31" s="442" t="s">
        <v>362</v>
      </c>
      <c r="K31" s="443"/>
      <c r="L31" s="443"/>
      <c r="M31" s="443"/>
      <c r="N31" s="443"/>
      <c r="O31" s="443"/>
      <c r="P31" s="443"/>
      <c r="Q31" s="443"/>
      <c r="R31" s="444"/>
    </row>
    <row r="32" spans="1:18" ht="21" customHeight="1">
      <c r="A32" s="20" t="s">
        <v>32</v>
      </c>
      <c r="B32" s="441"/>
      <c r="C32" s="21" t="s">
        <v>172</v>
      </c>
      <c r="D32" s="20" t="s">
        <v>173</v>
      </c>
      <c r="E32" s="22" t="s">
        <v>11</v>
      </c>
      <c r="F32" s="20" t="s">
        <v>174</v>
      </c>
      <c r="G32" s="118" t="s">
        <v>12</v>
      </c>
      <c r="H32" s="118" t="s">
        <v>13</v>
      </c>
      <c r="I32" s="118" t="s">
        <v>14</v>
      </c>
      <c r="J32" s="118" t="s">
        <v>15</v>
      </c>
      <c r="K32" s="118" t="s">
        <v>16</v>
      </c>
      <c r="L32" s="118" t="s">
        <v>17</v>
      </c>
      <c r="M32" s="118" t="s">
        <v>18</v>
      </c>
      <c r="N32" s="118" t="s">
        <v>19</v>
      </c>
      <c r="O32" s="118" t="s">
        <v>20</v>
      </c>
      <c r="P32" s="118" t="s">
        <v>21</v>
      </c>
      <c r="Q32" s="118" t="s">
        <v>22</v>
      </c>
      <c r="R32" s="118" t="s">
        <v>23</v>
      </c>
    </row>
    <row r="33" spans="1:18" ht="21" customHeight="1">
      <c r="A33" s="129">
        <v>4</v>
      </c>
      <c r="B33" s="262" t="s">
        <v>289</v>
      </c>
      <c r="C33" s="167" t="s">
        <v>290</v>
      </c>
      <c r="D33" s="212">
        <v>5000</v>
      </c>
      <c r="E33" s="186" t="s">
        <v>222</v>
      </c>
      <c r="F33" s="129" t="s">
        <v>83</v>
      </c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</row>
    <row r="34" spans="1:18" ht="21" customHeight="1">
      <c r="A34" s="130"/>
      <c r="B34" s="263" t="s">
        <v>353</v>
      </c>
      <c r="C34" s="163" t="s">
        <v>291</v>
      </c>
      <c r="D34" s="131"/>
      <c r="E34" s="134"/>
      <c r="F34" s="192" t="s">
        <v>84</v>
      </c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</row>
    <row r="35" spans="1:18" ht="21" customHeight="1">
      <c r="A35" s="130"/>
      <c r="B35" s="173"/>
      <c r="C35" s="163" t="s">
        <v>289</v>
      </c>
      <c r="D35" s="131"/>
      <c r="E35" s="134"/>
      <c r="F35" s="130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</row>
    <row r="36" spans="1:18" ht="21" customHeight="1">
      <c r="A36" s="130"/>
      <c r="B36" s="173"/>
      <c r="C36" s="163" t="s">
        <v>292</v>
      </c>
      <c r="D36" s="131"/>
      <c r="E36" s="134"/>
      <c r="F36" s="130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</row>
    <row r="37" spans="1:18" ht="21" customHeight="1">
      <c r="A37" s="130"/>
      <c r="B37" s="131"/>
      <c r="C37" s="163"/>
      <c r="D37" s="131"/>
      <c r="E37" s="134"/>
      <c r="F37" s="130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</row>
    <row r="38" spans="1:18" ht="21" customHeight="1">
      <c r="A38" s="130"/>
      <c r="B38" s="145"/>
      <c r="C38" s="163"/>
      <c r="D38" s="211"/>
      <c r="E38" s="134"/>
      <c r="F38" s="130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</row>
    <row r="39" spans="1:18" ht="21" customHeight="1">
      <c r="A39" s="130"/>
      <c r="B39" s="173"/>
      <c r="C39" s="163"/>
      <c r="D39" s="211"/>
      <c r="E39" s="134"/>
      <c r="F39" s="130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</row>
    <row r="40" spans="1:18" ht="21" customHeight="1">
      <c r="A40" s="130"/>
      <c r="B40" s="131"/>
      <c r="C40" s="163"/>
      <c r="D40" s="131"/>
      <c r="E40" s="134"/>
      <c r="F40" s="130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</row>
    <row r="41" spans="1:18" ht="21" customHeight="1">
      <c r="A41" s="130"/>
      <c r="B41" s="258"/>
      <c r="C41" s="163"/>
      <c r="D41" s="131"/>
      <c r="E41" s="134"/>
      <c r="F41" s="130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</row>
    <row r="42" spans="1:18" ht="21" customHeight="1">
      <c r="A42" s="130"/>
      <c r="B42" s="258"/>
      <c r="C42" s="163"/>
      <c r="D42" s="131"/>
      <c r="E42" s="134"/>
      <c r="F42" s="130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</row>
    <row r="43" spans="1:18" ht="21" customHeight="1">
      <c r="A43" s="130"/>
      <c r="B43" s="258"/>
      <c r="C43" s="163"/>
      <c r="D43" s="131"/>
      <c r="E43" s="134"/>
      <c r="F43" s="130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</row>
    <row r="44" spans="1:18" ht="21" customHeight="1">
      <c r="A44" s="141"/>
      <c r="B44" s="164"/>
      <c r="C44" s="165"/>
      <c r="D44" s="164"/>
      <c r="E44" s="169"/>
      <c r="F44" s="141"/>
      <c r="G44" s="164"/>
      <c r="H44" s="164"/>
      <c r="I44" s="164"/>
      <c r="J44" s="164"/>
      <c r="K44" s="164"/>
      <c r="L44" s="164"/>
      <c r="M44" s="164"/>
      <c r="N44" s="164"/>
      <c r="O44" s="164"/>
      <c r="P44" s="164"/>
      <c r="Q44" s="164"/>
      <c r="R44" s="164"/>
    </row>
    <row r="45" spans="1:18" ht="21" customHeight="1">
      <c r="A45" s="301" t="s">
        <v>5</v>
      </c>
      <c r="B45" s="290"/>
      <c r="C45" s="291"/>
      <c r="D45" s="423">
        <f>SUM(D7,D12,D17,D33)</f>
        <v>59000</v>
      </c>
      <c r="E45" s="292"/>
      <c r="F45" s="289"/>
      <c r="G45" s="290"/>
      <c r="H45" s="290"/>
      <c r="I45" s="290"/>
      <c r="J45" s="290"/>
      <c r="K45" s="290"/>
      <c r="L45" s="290"/>
      <c r="M45" s="290"/>
      <c r="N45" s="290"/>
      <c r="O45" s="290"/>
      <c r="P45" s="290"/>
      <c r="Q45" s="290"/>
      <c r="R45" s="290"/>
    </row>
    <row r="46" spans="1:18" ht="21" customHeight="1">
      <c r="A46" s="6"/>
      <c r="B46" s="1"/>
      <c r="C46" s="32"/>
      <c r="D46" s="424"/>
      <c r="E46" s="8"/>
      <c r="F46" s="6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ht="21" customHeight="1">
      <c r="A47" s="6"/>
      <c r="B47" s="1"/>
      <c r="C47" s="32"/>
      <c r="D47" s="424"/>
      <c r="E47" s="8"/>
      <c r="F47" s="6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ht="21" customHeight="1">
      <c r="A48" s="6"/>
      <c r="B48" s="1"/>
      <c r="C48" s="32"/>
      <c r="D48" s="424"/>
      <c r="E48" s="8"/>
      <c r="F48" s="6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ht="21" customHeight="1">
      <c r="A49" s="6"/>
      <c r="B49" s="1"/>
      <c r="C49" s="32"/>
      <c r="D49" s="424"/>
      <c r="E49" s="8"/>
      <c r="F49" s="6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ht="21" customHeight="1">
      <c r="A50" s="6"/>
      <c r="B50" s="1"/>
      <c r="C50" s="32"/>
      <c r="D50" s="1"/>
      <c r="E50" s="8"/>
      <c r="F50" s="6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2" ht="21" customHeight="1">
      <c r="E52" s="41" t="s">
        <v>151</v>
      </c>
    </row>
    <row r="53" ht="21" customHeight="1">
      <c r="A53" s="220" t="s">
        <v>207</v>
      </c>
    </row>
    <row r="54" ht="21" customHeight="1">
      <c r="A54" s="243" t="s">
        <v>208</v>
      </c>
    </row>
    <row r="55" ht="21" customHeight="1">
      <c r="A55" s="244" t="s">
        <v>6</v>
      </c>
    </row>
    <row r="56" ht="21" customHeight="1">
      <c r="A56" s="257" t="s">
        <v>293</v>
      </c>
    </row>
    <row r="57" spans="1:18" ht="21" customHeight="1">
      <c r="A57" s="17" t="s">
        <v>31</v>
      </c>
      <c r="B57" s="440" t="s">
        <v>170</v>
      </c>
      <c r="C57" s="18" t="s">
        <v>171</v>
      </c>
      <c r="D57" s="17" t="s">
        <v>30</v>
      </c>
      <c r="E57" s="19" t="s">
        <v>29</v>
      </c>
      <c r="F57" s="17" t="s">
        <v>10</v>
      </c>
      <c r="G57" s="442" t="s">
        <v>327</v>
      </c>
      <c r="H57" s="443"/>
      <c r="I57" s="443"/>
      <c r="J57" s="442" t="s">
        <v>362</v>
      </c>
      <c r="K57" s="443"/>
      <c r="L57" s="443"/>
      <c r="M57" s="443"/>
      <c r="N57" s="443"/>
      <c r="O57" s="443"/>
      <c r="P57" s="443"/>
      <c r="Q57" s="443"/>
      <c r="R57" s="444"/>
    </row>
    <row r="58" spans="1:18" ht="21" customHeight="1">
      <c r="A58" s="20" t="s">
        <v>32</v>
      </c>
      <c r="B58" s="441"/>
      <c r="C58" s="21" t="s">
        <v>172</v>
      </c>
      <c r="D58" s="20" t="s">
        <v>173</v>
      </c>
      <c r="E58" s="22" t="s">
        <v>11</v>
      </c>
      <c r="F58" s="20" t="s">
        <v>174</v>
      </c>
      <c r="G58" s="118" t="s">
        <v>12</v>
      </c>
      <c r="H58" s="118" t="s">
        <v>13</v>
      </c>
      <c r="I58" s="118" t="s">
        <v>14</v>
      </c>
      <c r="J58" s="118" t="s">
        <v>15</v>
      </c>
      <c r="K58" s="118" t="s">
        <v>16</v>
      </c>
      <c r="L58" s="118" t="s">
        <v>17</v>
      </c>
      <c r="M58" s="118" t="s">
        <v>18</v>
      </c>
      <c r="N58" s="118" t="s">
        <v>19</v>
      </c>
      <c r="O58" s="118" t="s">
        <v>20</v>
      </c>
      <c r="P58" s="118" t="s">
        <v>21</v>
      </c>
      <c r="Q58" s="118" t="s">
        <v>22</v>
      </c>
      <c r="R58" s="118" t="s">
        <v>23</v>
      </c>
    </row>
    <row r="59" spans="1:18" ht="21" customHeight="1">
      <c r="A59" s="129">
        <v>1</v>
      </c>
      <c r="B59" s="266" t="s">
        <v>364</v>
      </c>
      <c r="C59" s="191" t="s">
        <v>42</v>
      </c>
      <c r="D59" s="168">
        <v>100000</v>
      </c>
      <c r="E59" s="161" t="s">
        <v>24</v>
      </c>
      <c r="F59" s="129" t="s">
        <v>57</v>
      </c>
      <c r="G59" s="166"/>
      <c r="H59" s="166"/>
      <c r="I59" s="166"/>
      <c r="J59" s="166"/>
      <c r="K59" s="166"/>
      <c r="L59" s="166"/>
      <c r="M59" s="166"/>
      <c r="N59" s="166"/>
      <c r="O59" s="166"/>
      <c r="P59" s="166"/>
      <c r="Q59" s="166"/>
      <c r="R59" s="166"/>
    </row>
    <row r="60" spans="1:18" ht="21" customHeight="1">
      <c r="A60" s="130"/>
      <c r="B60" s="263" t="s">
        <v>365</v>
      </c>
      <c r="C60" s="151" t="s">
        <v>367</v>
      </c>
      <c r="D60" s="239"/>
      <c r="E60" s="155"/>
      <c r="F60" s="239"/>
      <c r="G60" s="131"/>
      <c r="H60" s="131"/>
      <c r="I60" s="131"/>
      <c r="J60" s="131"/>
      <c r="K60" s="131"/>
      <c r="L60" s="131"/>
      <c r="M60" s="131"/>
      <c r="N60" s="131"/>
      <c r="O60" s="131"/>
      <c r="P60" s="131"/>
      <c r="Q60" s="131"/>
      <c r="R60" s="131"/>
    </row>
    <row r="61" spans="1:18" ht="21" customHeight="1">
      <c r="A61" s="130"/>
      <c r="B61" s="263"/>
      <c r="C61" s="151" t="s">
        <v>366</v>
      </c>
      <c r="D61" s="239"/>
      <c r="E61" s="155"/>
      <c r="F61" s="239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</row>
    <row r="62" spans="1:18" ht="21" customHeight="1">
      <c r="A62" s="130"/>
      <c r="B62" s="263"/>
      <c r="C62" s="151"/>
      <c r="D62" s="239"/>
      <c r="E62" s="155"/>
      <c r="F62" s="239"/>
      <c r="G62" s="131"/>
      <c r="H62" s="131"/>
      <c r="I62" s="131"/>
      <c r="J62" s="131"/>
      <c r="K62" s="131"/>
      <c r="L62" s="131"/>
      <c r="M62" s="131"/>
      <c r="N62" s="131"/>
      <c r="O62" s="131"/>
      <c r="P62" s="131"/>
      <c r="Q62" s="131"/>
      <c r="R62" s="131"/>
    </row>
    <row r="63" spans="1:18" ht="21" customHeight="1">
      <c r="A63" s="130">
        <v>2</v>
      </c>
      <c r="B63" s="145" t="s">
        <v>160</v>
      </c>
      <c r="C63" s="174" t="s">
        <v>103</v>
      </c>
      <c r="D63" s="158">
        <v>50000</v>
      </c>
      <c r="E63" s="138" t="s">
        <v>24</v>
      </c>
      <c r="F63" s="130" t="s">
        <v>57</v>
      </c>
      <c r="G63" s="130"/>
      <c r="H63" s="130"/>
      <c r="I63" s="130"/>
      <c r="J63" s="130"/>
      <c r="K63" s="130"/>
      <c r="L63" s="130"/>
      <c r="M63" s="130"/>
      <c r="N63" s="130"/>
      <c r="O63" s="130"/>
      <c r="P63" s="130"/>
      <c r="Q63" s="130"/>
      <c r="R63" s="130"/>
    </row>
    <row r="64" spans="1:18" ht="21" customHeight="1">
      <c r="A64" s="130"/>
      <c r="B64" s="182"/>
      <c r="C64" s="183" t="s">
        <v>104</v>
      </c>
      <c r="D64" s="187"/>
      <c r="E64" s="185"/>
      <c r="F64" s="181"/>
      <c r="G64" s="130"/>
      <c r="H64" s="130"/>
      <c r="I64" s="130"/>
      <c r="J64" s="130"/>
      <c r="K64" s="130"/>
      <c r="L64" s="130"/>
      <c r="M64" s="130"/>
      <c r="N64" s="130"/>
      <c r="O64" s="130"/>
      <c r="P64" s="130"/>
      <c r="Q64" s="130"/>
      <c r="R64" s="130"/>
    </row>
    <row r="65" spans="1:18" ht="21" customHeight="1">
      <c r="A65" s="130"/>
      <c r="B65" s="173"/>
      <c r="C65" s="174" t="s">
        <v>105</v>
      </c>
      <c r="D65" s="177"/>
      <c r="E65" s="134"/>
      <c r="F65" s="130"/>
      <c r="G65" s="130"/>
      <c r="H65" s="130"/>
      <c r="I65" s="130"/>
      <c r="J65" s="130"/>
      <c r="K65" s="130"/>
      <c r="L65" s="130"/>
      <c r="M65" s="130"/>
      <c r="N65" s="130"/>
      <c r="O65" s="130"/>
      <c r="P65" s="130"/>
      <c r="Q65" s="130"/>
      <c r="R65" s="130"/>
    </row>
    <row r="66" spans="1:18" ht="21" customHeight="1">
      <c r="A66" s="130"/>
      <c r="B66" s="173"/>
      <c r="C66" s="174" t="s">
        <v>106</v>
      </c>
      <c r="D66" s="176"/>
      <c r="E66" s="134"/>
      <c r="F66" s="130"/>
      <c r="G66" s="181"/>
      <c r="H66" s="181"/>
      <c r="I66" s="181"/>
      <c r="J66" s="181"/>
      <c r="K66" s="181"/>
      <c r="L66" s="181"/>
      <c r="M66" s="181"/>
      <c r="N66" s="181"/>
      <c r="O66" s="181"/>
      <c r="P66" s="181"/>
      <c r="Q66" s="181"/>
      <c r="R66" s="181"/>
    </row>
    <row r="67" spans="1:18" ht="21" customHeight="1">
      <c r="A67" s="130"/>
      <c r="B67" s="173"/>
      <c r="C67" s="178" t="s">
        <v>107</v>
      </c>
      <c r="D67" s="176"/>
      <c r="E67" s="134"/>
      <c r="F67" s="130"/>
      <c r="G67" s="131"/>
      <c r="H67" s="131"/>
      <c r="I67" s="131"/>
      <c r="J67" s="131"/>
      <c r="K67" s="131"/>
      <c r="L67" s="131"/>
      <c r="M67" s="131"/>
      <c r="N67" s="131"/>
      <c r="O67" s="131"/>
      <c r="P67" s="131"/>
      <c r="Q67" s="131"/>
      <c r="R67" s="131"/>
    </row>
    <row r="68" spans="1:18" ht="21" customHeight="1">
      <c r="A68" s="130"/>
      <c r="B68" s="145"/>
      <c r="C68" s="174" t="s">
        <v>368</v>
      </c>
      <c r="D68" s="133"/>
      <c r="E68" s="138"/>
      <c r="F68" s="130"/>
      <c r="G68" s="131"/>
      <c r="H68" s="131"/>
      <c r="I68" s="131"/>
      <c r="J68" s="131"/>
      <c r="K68" s="131"/>
      <c r="L68" s="131"/>
      <c r="M68" s="131"/>
      <c r="N68" s="131"/>
      <c r="O68" s="131"/>
      <c r="P68" s="131"/>
      <c r="Q68" s="131"/>
      <c r="R68" s="131"/>
    </row>
    <row r="69" spans="1:18" ht="21" customHeight="1">
      <c r="A69" s="130"/>
      <c r="B69" s="145"/>
      <c r="C69" s="174" t="s">
        <v>108</v>
      </c>
      <c r="D69" s="188"/>
      <c r="E69" s="138"/>
      <c r="F69" s="130"/>
      <c r="G69" s="131"/>
      <c r="H69" s="131"/>
      <c r="I69" s="131"/>
      <c r="J69" s="131"/>
      <c r="K69" s="131"/>
      <c r="L69" s="131"/>
      <c r="M69" s="131"/>
      <c r="N69" s="131"/>
      <c r="O69" s="131"/>
      <c r="P69" s="131"/>
      <c r="Q69" s="131"/>
      <c r="R69" s="131"/>
    </row>
    <row r="70" spans="1:18" ht="21" customHeight="1">
      <c r="A70" s="130"/>
      <c r="B70" s="145"/>
      <c r="C70" s="174"/>
      <c r="D70" s="188"/>
      <c r="E70" s="138"/>
      <c r="F70" s="130"/>
      <c r="G70" s="131"/>
      <c r="H70" s="131"/>
      <c r="I70" s="131"/>
      <c r="J70" s="131"/>
      <c r="K70" s="131"/>
      <c r="L70" s="131"/>
      <c r="M70" s="131"/>
      <c r="N70" s="131"/>
      <c r="O70" s="131"/>
      <c r="P70" s="131"/>
      <c r="Q70" s="131"/>
      <c r="R70" s="131"/>
    </row>
    <row r="71" spans="1:18" ht="21" customHeight="1">
      <c r="A71" s="130">
        <v>3</v>
      </c>
      <c r="B71" s="265" t="s">
        <v>298</v>
      </c>
      <c r="C71" s="163" t="s">
        <v>300</v>
      </c>
      <c r="D71" s="211">
        <v>30000</v>
      </c>
      <c r="E71" s="138" t="s">
        <v>24</v>
      </c>
      <c r="F71" s="130" t="s">
        <v>57</v>
      </c>
      <c r="G71" s="131"/>
      <c r="H71" s="131"/>
      <c r="I71" s="131"/>
      <c r="J71" s="131"/>
      <c r="K71" s="131"/>
      <c r="L71" s="131"/>
      <c r="M71" s="131"/>
      <c r="N71" s="131"/>
      <c r="O71" s="131"/>
      <c r="P71" s="131"/>
      <c r="Q71" s="131"/>
      <c r="R71" s="131"/>
    </row>
    <row r="72" spans="1:18" ht="21" customHeight="1">
      <c r="A72" s="130"/>
      <c r="B72" s="265" t="s">
        <v>299</v>
      </c>
      <c r="C72" s="163" t="s">
        <v>301</v>
      </c>
      <c r="D72" s="131"/>
      <c r="E72" s="134"/>
      <c r="F72" s="130"/>
      <c r="G72" s="131"/>
      <c r="H72" s="131"/>
      <c r="I72" s="131"/>
      <c r="J72" s="131"/>
      <c r="K72" s="131"/>
      <c r="L72" s="131"/>
      <c r="M72" s="131"/>
      <c r="N72" s="131"/>
      <c r="O72" s="131"/>
      <c r="P72" s="131"/>
      <c r="Q72" s="131"/>
      <c r="R72" s="131"/>
    </row>
    <row r="73" spans="1:18" ht="21" customHeight="1">
      <c r="A73" s="130"/>
      <c r="B73" s="131"/>
      <c r="C73" s="163" t="s">
        <v>24</v>
      </c>
      <c r="D73" s="131"/>
      <c r="E73" s="134"/>
      <c r="F73" s="130"/>
      <c r="G73" s="131"/>
      <c r="H73" s="131"/>
      <c r="I73" s="131"/>
      <c r="J73" s="131"/>
      <c r="K73" s="131"/>
      <c r="L73" s="131"/>
      <c r="M73" s="131"/>
      <c r="N73" s="131"/>
      <c r="O73" s="131"/>
      <c r="P73" s="131"/>
      <c r="Q73" s="131"/>
      <c r="R73" s="131"/>
    </row>
    <row r="74" spans="1:18" ht="21" customHeight="1">
      <c r="A74" s="141"/>
      <c r="B74" s="164"/>
      <c r="C74" s="165"/>
      <c r="D74" s="164"/>
      <c r="E74" s="169"/>
      <c r="F74" s="141"/>
      <c r="G74" s="164"/>
      <c r="H74" s="164"/>
      <c r="I74" s="164"/>
      <c r="J74" s="164"/>
      <c r="K74" s="164"/>
      <c r="L74" s="164"/>
      <c r="M74" s="164"/>
      <c r="N74" s="164"/>
      <c r="O74" s="164"/>
      <c r="P74" s="164"/>
      <c r="Q74" s="164"/>
      <c r="R74" s="164"/>
    </row>
    <row r="75" spans="1:18" ht="21" customHeight="1">
      <c r="A75" s="301" t="s">
        <v>5</v>
      </c>
      <c r="B75" s="426"/>
      <c r="C75" s="427"/>
      <c r="D75" s="423">
        <f>SUM(D59,D63,D71)</f>
        <v>180000</v>
      </c>
      <c r="E75" s="292"/>
      <c r="F75" s="289"/>
      <c r="G75" s="290"/>
      <c r="H75" s="290"/>
      <c r="I75" s="290"/>
      <c r="J75" s="290"/>
      <c r="K75" s="290"/>
      <c r="L75" s="290"/>
      <c r="M75" s="290"/>
      <c r="N75" s="290"/>
      <c r="O75" s="290"/>
      <c r="P75" s="290"/>
      <c r="Q75" s="290"/>
      <c r="R75" s="290"/>
    </row>
    <row r="76" spans="1:18" ht="21" customHeight="1">
      <c r="A76" s="6"/>
      <c r="B76" s="1"/>
      <c r="C76" s="32"/>
      <c r="D76" s="42"/>
      <c r="E76" s="8"/>
      <c r="F76" s="6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1:18" ht="21" customHeight="1">
      <c r="A77" s="6"/>
      <c r="B77" s="1"/>
      <c r="C77" s="32"/>
      <c r="D77" s="1"/>
      <c r="E77" s="8"/>
      <c r="F77" s="6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ht="21" customHeight="1">
      <c r="E78" s="41" t="s">
        <v>152</v>
      </c>
    </row>
    <row r="79" ht="21" customHeight="1">
      <c r="A79" s="220" t="s">
        <v>207</v>
      </c>
    </row>
    <row r="80" ht="21" customHeight="1">
      <c r="A80" s="243" t="s">
        <v>208</v>
      </c>
    </row>
    <row r="81" ht="21" customHeight="1">
      <c r="A81" s="244" t="s">
        <v>6</v>
      </c>
    </row>
    <row r="82" ht="21" customHeight="1">
      <c r="A82" s="245" t="s">
        <v>209</v>
      </c>
    </row>
    <row r="83" spans="1:18" ht="21" customHeight="1">
      <c r="A83" s="17" t="s">
        <v>31</v>
      </c>
      <c r="B83" s="440" t="s">
        <v>170</v>
      </c>
      <c r="C83" s="18" t="s">
        <v>171</v>
      </c>
      <c r="D83" s="17" t="s">
        <v>30</v>
      </c>
      <c r="E83" s="19" t="s">
        <v>29</v>
      </c>
      <c r="F83" s="17" t="s">
        <v>10</v>
      </c>
      <c r="G83" s="442" t="s">
        <v>327</v>
      </c>
      <c r="H83" s="443"/>
      <c r="I83" s="443"/>
      <c r="J83" s="442" t="s">
        <v>362</v>
      </c>
      <c r="K83" s="443"/>
      <c r="L83" s="443"/>
      <c r="M83" s="443"/>
      <c r="N83" s="443"/>
      <c r="O83" s="443"/>
      <c r="P83" s="443"/>
      <c r="Q83" s="443"/>
      <c r="R83" s="444"/>
    </row>
    <row r="84" spans="1:18" ht="21" customHeight="1">
      <c r="A84" s="239" t="s">
        <v>32</v>
      </c>
      <c r="B84" s="441"/>
      <c r="C84" s="21" t="s">
        <v>172</v>
      </c>
      <c r="D84" s="20" t="s">
        <v>173</v>
      </c>
      <c r="E84" s="22" t="s">
        <v>11</v>
      </c>
      <c r="F84" s="20" t="s">
        <v>174</v>
      </c>
      <c r="G84" s="156" t="s">
        <v>12</v>
      </c>
      <c r="H84" s="156" t="s">
        <v>13</v>
      </c>
      <c r="I84" s="156" t="s">
        <v>14</v>
      </c>
      <c r="J84" s="156" t="s">
        <v>15</v>
      </c>
      <c r="K84" s="156" t="s">
        <v>16</v>
      </c>
      <c r="L84" s="156" t="s">
        <v>17</v>
      </c>
      <c r="M84" s="156" t="s">
        <v>18</v>
      </c>
      <c r="N84" s="156" t="s">
        <v>19</v>
      </c>
      <c r="O84" s="156" t="s">
        <v>20</v>
      </c>
      <c r="P84" s="156" t="s">
        <v>21</v>
      </c>
      <c r="Q84" s="156" t="s">
        <v>22</v>
      </c>
      <c r="R84" s="156" t="s">
        <v>23</v>
      </c>
    </row>
    <row r="85" spans="1:18" ht="21" customHeight="1">
      <c r="A85" s="129">
        <v>1</v>
      </c>
      <c r="B85" s="190" t="s">
        <v>109</v>
      </c>
      <c r="C85" s="171" t="s">
        <v>61</v>
      </c>
      <c r="D85" s="168">
        <v>100000</v>
      </c>
      <c r="E85" s="161" t="s">
        <v>24</v>
      </c>
      <c r="F85" s="129" t="s">
        <v>57</v>
      </c>
      <c r="G85" s="166"/>
      <c r="H85" s="166"/>
      <c r="I85" s="166"/>
      <c r="J85" s="166"/>
      <c r="K85" s="166"/>
      <c r="L85" s="166"/>
      <c r="M85" s="166"/>
      <c r="N85" s="166"/>
      <c r="O85" s="166"/>
      <c r="P85" s="166"/>
      <c r="Q85" s="166"/>
      <c r="R85" s="166"/>
    </row>
    <row r="86" spans="1:18" ht="21" customHeight="1">
      <c r="A86" s="130"/>
      <c r="B86" s="182" t="s">
        <v>28</v>
      </c>
      <c r="C86" s="183" t="s">
        <v>62</v>
      </c>
      <c r="D86" s="184"/>
      <c r="E86" s="185"/>
      <c r="F86" s="181"/>
      <c r="G86" s="131"/>
      <c r="H86" s="131"/>
      <c r="I86" s="131"/>
      <c r="J86" s="131"/>
      <c r="K86" s="131"/>
      <c r="L86" s="131"/>
      <c r="M86" s="131"/>
      <c r="N86" s="131"/>
      <c r="O86" s="131"/>
      <c r="P86" s="131"/>
      <c r="Q86" s="131"/>
      <c r="R86" s="131"/>
    </row>
    <row r="87" spans="1:18" ht="21" customHeight="1">
      <c r="A87" s="130"/>
      <c r="B87" s="173"/>
      <c r="C87" s="183" t="s">
        <v>369</v>
      </c>
      <c r="D87" s="176"/>
      <c r="E87" s="134"/>
      <c r="F87" s="130"/>
      <c r="G87" s="131"/>
      <c r="H87" s="131"/>
      <c r="I87" s="131"/>
      <c r="J87" s="131"/>
      <c r="K87" s="131"/>
      <c r="L87" s="131"/>
      <c r="M87" s="131"/>
      <c r="N87" s="131"/>
      <c r="O87" s="131"/>
      <c r="P87" s="131"/>
      <c r="Q87" s="131"/>
      <c r="R87" s="131"/>
    </row>
    <row r="88" spans="1:18" ht="21" customHeight="1">
      <c r="A88" s="130"/>
      <c r="B88" s="173"/>
      <c r="C88" s="183" t="s">
        <v>370</v>
      </c>
      <c r="D88" s="176"/>
      <c r="E88" s="134"/>
      <c r="F88" s="130"/>
      <c r="G88" s="131"/>
      <c r="H88" s="131"/>
      <c r="I88" s="131"/>
      <c r="J88" s="131"/>
      <c r="K88" s="131"/>
      <c r="L88" s="131"/>
      <c r="M88" s="131"/>
      <c r="N88" s="131"/>
      <c r="O88" s="131"/>
      <c r="P88" s="131"/>
      <c r="Q88" s="131"/>
      <c r="R88" s="131"/>
    </row>
    <row r="89" spans="1:18" ht="21" customHeight="1">
      <c r="A89" s="130"/>
      <c r="B89" s="173"/>
      <c r="C89" s="183" t="s">
        <v>371</v>
      </c>
      <c r="D89" s="176"/>
      <c r="E89" s="134"/>
      <c r="F89" s="130"/>
      <c r="G89" s="131"/>
      <c r="H89" s="131"/>
      <c r="I89" s="131"/>
      <c r="J89" s="131"/>
      <c r="K89" s="131"/>
      <c r="L89" s="131"/>
      <c r="M89" s="131"/>
      <c r="N89" s="131"/>
      <c r="O89" s="131"/>
      <c r="P89" s="131"/>
      <c r="Q89" s="131"/>
      <c r="R89" s="131"/>
    </row>
    <row r="90" spans="1:18" ht="21" customHeight="1">
      <c r="A90" s="130"/>
      <c r="B90" s="173"/>
      <c r="C90" s="183" t="s">
        <v>372</v>
      </c>
      <c r="D90" s="176"/>
      <c r="E90" s="134"/>
      <c r="F90" s="130"/>
      <c r="G90" s="131"/>
      <c r="H90" s="131"/>
      <c r="I90" s="131"/>
      <c r="J90" s="131"/>
      <c r="K90" s="131"/>
      <c r="L90" s="131"/>
      <c r="M90" s="131"/>
      <c r="N90" s="131"/>
      <c r="O90" s="131"/>
      <c r="P90" s="131"/>
      <c r="Q90" s="131"/>
      <c r="R90" s="131"/>
    </row>
    <row r="91" spans="1:18" ht="21" customHeight="1">
      <c r="A91" s="130"/>
      <c r="B91" s="173"/>
      <c r="C91" s="183"/>
      <c r="D91" s="176"/>
      <c r="E91" s="134"/>
      <c r="F91" s="130"/>
      <c r="G91" s="131"/>
      <c r="H91" s="131"/>
      <c r="I91" s="131"/>
      <c r="J91" s="131"/>
      <c r="K91" s="131"/>
      <c r="L91" s="131"/>
      <c r="M91" s="131"/>
      <c r="N91" s="131"/>
      <c r="O91" s="131"/>
      <c r="P91" s="131"/>
      <c r="Q91" s="131"/>
      <c r="R91" s="131"/>
    </row>
    <row r="92" spans="1:18" ht="21" customHeight="1">
      <c r="A92" s="130"/>
      <c r="B92" s="131"/>
      <c r="C92" s="163"/>
      <c r="D92" s="131"/>
      <c r="E92" s="134"/>
      <c r="F92" s="130"/>
      <c r="G92" s="131"/>
      <c r="H92" s="131"/>
      <c r="I92" s="131"/>
      <c r="J92" s="131"/>
      <c r="K92" s="131"/>
      <c r="L92" s="131"/>
      <c r="M92" s="131"/>
      <c r="N92" s="131"/>
      <c r="O92" s="131"/>
      <c r="P92" s="131"/>
      <c r="Q92" s="131"/>
      <c r="R92" s="131"/>
    </row>
    <row r="93" spans="1:18" ht="21" customHeight="1">
      <c r="A93" s="130">
        <v>2</v>
      </c>
      <c r="B93" s="150" t="s">
        <v>110</v>
      </c>
      <c r="C93" s="174" t="s">
        <v>59</v>
      </c>
      <c r="D93" s="133">
        <v>20000</v>
      </c>
      <c r="E93" s="138" t="s">
        <v>24</v>
      </c>
      <c r="F93" s="130" t="s">
        <v>57</v>
      </c>
      <c r="G93" s="130"/>
      <c r="H93" s="130"/>
      <c r="I93" s="130"/>
      <c r="J93" s="130"/>
      <c r="K93" s="130"/>
      <c r="L93" s="130"/>
      <c r="M93" s="130"/>
      <c r="N93" s="130"/>
      <c r="O93" s="130"/>
      <c r="P93" s="130"/>
      <c r="Q93" s="130"/>
      <c r="R93" s="130"/>
    </row>
    <row r="94" spans="1:18" ht="21" customHeight="1">
      <c r="A94" s="130"/>
      <c r="B94" s="150" t="s">
        <v>111</v>
      </c>
      <c r="C94" s="174" t="s">
        <v>60</v>
      </c>
      <c r="D94" s="133"/>
      <c r="E94" s="138"/>
      <c r="F94" s="130"/>
      <c r="G94" s="131"/>
      <c r="H94" s="131"/>
      <c r="I94" s="131"/>
      <c r="J94" s="131"/>
      <c r="K94" s="131"/>
      <c r="L94" s="131"/>
      <c r="M94" s="131"/>
      <c r="N94" s="131"/>
      <c r="O94" s="131"/>
      <c r="P94" s="131"/>
      <c r="Q94" s="131"/>
      <c r="R94" s="131"/>
    </row>
    <row r="95" spans="1:18" ht="21" customHeight="1">
      <c r="A95" s="130"/>
      <c r="B95" s="189"/>
      <c r="C95" s="183" t="s">
        <v>78</v>
      </c>
      <c r="D95" s="184"/>
      <c r="E95" s="185"/>
      <c r="F95" s="181"/>
      <c r="G95" s="131"/>
      <c r="H95" s="131"/>
      <c r="I95" s="131"/>
      <c r="J95" s="131"/>
      <c r="K95" s="131"/>
      <c r="L95" s="131"/>
      <c r="M95" s="131"/>
      <c r="N95" s="131"/>
      <c r="O95" s="131"/>
      <c r="P95" s="131"/>
      <c r="Q95" s="131"/>
      <c r="R95" s="131"/>
    </row>
    <row r="96" spans="1:18" ht="21" customHeight="1">
      <c r="A96" s="130"/>
      <c r="B96" s="173"/>
      <c r="C96" s="174" t="s">
        <v>77</v>
      </c>
      <c r="D96" s="176"/>
      <c r="E96" s="134"/>
      <c r="F96" s="130"/>
      <c r="G96" s="131"/>
      <c r="H96" s="131"/>
      <c r="I96" s="131"/>
      <c r="J96" s="131"/>
      <c r="K96" s="131"/>
      <c r="L96" s="131"/>
      <c r="M96" s="131"/>
      <c r="N96" s="131"/>
      <c r="O96" s="131"/>
      <c r="P96" s="131"/>
      <c r="Q96" s="131"/>
      <c r="R96" s="131"/>
    </row>
    <row r="97" spans="1:18" ht="21" customHeight="1">
      <c r="A97" s="130"/>
      <c r="B97" s="173"/>
      <c r="C97" s="174" t="s">
        <v>76</v>
      </c>
      <c r="D97" s="176"/>
      <c r="E97" s="134"/>
      <c r="F97" s="130"/>
      <c r="G97" s="131"/>
      <c r="H97" s="131"/>
      <c r="I97" s="131"/>
      <c r="J97" s="131"/>
      <c r="K97" s="131"/>
      <c r="L97" s="131"/>
      <c r="M97" s="131"/>
      <c r="N97" s="131"/>
      <c r="O97" s="131"/>
      <c r="P97" s="131"/>
      <c r="Q97" s="131"/>
      <c r="R97" s="131"/>
    </row>
    <row r="98" spans="1:18" ht="21" customHeight="1">
      <c r="A98" s="130"/>
      <c r="B98" s="131"/>
      <c r="C98" s="163"/>
      <c r="D98" s="131"/>
      <c r="E98" s="134"/>
      <c r="F98" s="130"/>
      <c r="G98" s="131"/>
      <c r="H98" s="131"/>
      <c r="I98" s="131"/>
      <c r="J98" s="131"/>
      <c r="K98" s="131"/>
      <c r="L98" s="131"/>
      <c r="M98" s="131"/>
      <c r="N98" s="131"/>
      <c r="O98" s="131"/>
      <c r="P98" s="131"/>
      <c r="Q98" s="131"/>
      <c r="R98" s="131"/>
    </row>
    <row r="99" spans="1:18" ht="21" customHeight="1">
      <c r="A99" s="130"/>
      <c r="B99" s="131"/>
      <c r="C99" s="163"/>
      <c r="D99" s="131"/>
      <c r="E99" s="134"/>
      <c r="F99" s="130"/>
      <c r="G99" s="131"/>
      <c r="H99" s="131"/>
      <c r="I99" s="131"/>
      <c r="J99" s="131"/>
      <c r="K99" s="131"/>
      <c r="L99" s="131"/>
      <c r="M99" s="131"/>
      <c r="N99" s="131"/>
      <c r="O99" s="131"/>
      <c r="P99" s="131"/>
      <c r="Q99" s="131"/>
      <c r="R99" s="131"/>
    </row>
    <row r="100" spans="1:18" ht="21" customHeight="1">
      <c r="A100" s="141"/>
      <c r="B100" s="164"/>
      <c r="C100" s="165"/>
      <c r="D100" s="164"/>
      <c r="E100" s="169"/>
      <c r="F100" s="141"/>
      <c r="G100" s="164"/>
      <c r="H100" s="164"/>
      <c r="I100" s="164"/>
      <c r="J100" s="164"/>
      <c r="K100" s="164"/>
      <c r="L100" s="164"/>
      <c r="M100" s="164"/>
      <c r="N100" s="164"/>
      <c r="O100" s="164"/>
      <c r="P100" s="164"/>
      <c r="Q100" s="164"/>
      <c r="R100" s="164"/>
    </row>
    <row r="101" spans="1:18" ht="21" customHeight="1">
      <c r="A101" s="6"/>
      <c r="B101" s="1"/>
      <c r="C101" s="32"/>
      <c r="D101" s="1"/>
      <c r="E101" s="8"/>
      <c r="F101" s="6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1:18" ht="21" customHeight="1">
      <c r="A102" s="6"/>
      <c r="B102" s="1"/>
      <c r="C102" s="32"/>
      <c r="D102" s="1"/>
      <c r="E102" s="8"/>
      <c r="F102" s="6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1:18" ht="21" customHeight="1">
      <c r="A103" s="6"/>
      <c r="B103" s="1"/>
      <c r="C103" s="32"/>
      <c r="D103" s="1"/>
      <c r="E103" s="8"/>
      <c r="F103" s="6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ht="21" customHeight="1">
      <c r="A104" s="6"/>
      <c r="B104" s="1"/>
      <c r="C104" s="32"/>
      <c r="D104" s="1"/>
      <c r="E104" s="41" t="s">
        <v>153</v>
      </c>
      <c r="F104" s="6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ht="21" customHeight="1">
      <c r="A105" s="220" t="s">
        <v>207</v>
      </c>
    </row>
    <row r="106" ht="21" customHeight="1">
      <c r="A106" s="243" t="s">
        <v>208</v>
      </c>
    </row>
    <row r="107" ht="21" customHeight="1">
      <c r="A107" s="244" t="s">
        <v>6</v>
      </c>
    </row>
    <row r="108" ht="21" customHeight="1">
      <c r="A108" s="245" t="s">
        <v>209</v>
      </c>
    </row>
    <row r="109" spans="1:18" ht="21" customHeight="1">
      <c r="A109" s="17" t="s">
        <v>31</v>
      </c>
      <c r="B109" s="440" t="s">
        <v>170</v>
      </c>
      <c r="C109" s="18" t="s">
        <v>171</v>
      </c>
      <c r="D109" s="17" t="s">
        <v>30</v>
      </c>
      <c r="E109" s="19" t="s">
        <v>29</v>
      </c>
      <c r="F109" s="17" t="s">
        <v>10</v>
      </c>
      <c r="G109" s="442" t="s">
        <v>327</v>
      </c>
      <c r="H109" s="443"/>
      <c r="I109" s="443"/>
      <c r="J109" s="442" t="s">
        <v>362</v>
      </c>
      <c r="K109" s="443"/>
      <c r="L109" s="443"/>
      <c r="M109" s="443"/>
      <c r="N109" s="443"/>
      <c r="O109" s="443"/>
      <c r="P109" s="443"/>
      <c r="Q109" s="443"/>
      <c r="R109" s="444"/>
    </row>
    <row r="110" spans="1:18" ht="21" customHeight="1">
      <c r="A110" s="20" t="s">
        <v>32</v>
      </c>
      <c r="B110" s="441"/>
      <c r="C110" s="21" t="s">
        <v>172</v>
      </c>
      <c r="D110" s="20" t="s">
        <v>173</v>
      </c>
      <c r="E110" s="22" t="s">
        <v>11</v>
      </c>
      <c r="F110" s="20" t="s">
        <v>174</v>
      </c>
      <c r="G110" s="156" t="s">
        <v>12</v>
      </c>
      <c r="H110" s="156" t="s">
        <v>13</v>
      </c>
      <c r="I110" s="156" t="s">
        <v>14</v>
      </c>
      <c r="J110" s="156" t="s">
        <v>15</v>
      </c>
      <c r="K110" s="156" t="s">
        <v>16</v>
      </c>
      <c r="L110" s="156" t="s">
        <v>17</v>
      </c>
      <c r="M110" s="156" t="s">
        <v>18</v>
      </c>
      <c r="N110" s="156" t="s">
        <v>19</v>
      </c>
      <c r="O110" s="156" t="s">
        <v>20</v>
      </c>
      <c r="P110" s="156" t="s">
        <v>21</v>
      </c>
      <c r="Q110" s="156" t="s">
        <v>22</v>
      </c>
      <c r="R110" s="156" t="s">
        <v>23</v>
      </c>
    </row>
    <row r="111" spans="1:18" ht="21" customHeight="1">
      <c r="A111" s="129">
        <v>3</v>
      </c>
      <c r="B111" s="193" t="s">
        <v>112</v>
      </c>
      <c r="C111" s="171" t="s">
        <v>113</v>
      </c>
      <c r="D111" s="168">
        <v>500000</v>
      </c>
      <c r="E111" s="161" t="s">
        <v>24</v>
      </c>
      <c r="F111" s="129" t="s">
        <v>57</v>
      </c>
      <c r="G111" s="166"/>
      <c r="H111" s="166"/>
      <c r="I111" s="166"/>
      <c r="J111" s="166"/>
      <c r="K111" s="166"/>
      <c r="L111" s="166"/>
      <c r="M111" s="166"/>
      <c r="N111" s="166"/>
      <c r="O111" s="166"/>
      <c r="P111" s="166"/>
      <c r="Q111" s="166"/>
      <c r="R111" s="166"/>
    </row>
    <row r="112" spans="1:18" ht="21" customHeight="1">
      <c r="A112" s="130"/>
      <c r="B112" s="182"/>
      <c r="C112" s="183" t="s">
        <v>114</v>
      </c>
      <c r="D112" s="184"/>
      <c r="E112" s="185"/>
      <c r="F112" s="181"/>
      <c r="G112" s="131"/>
      <c r="H112" s="131"/>
      <c r="I112" s="131"/>
      <c r="J112" s="131"/>
      <c r="K112" s="131"/>
      <c r="L112" s="131"/>
      <c r="M112" s="131"/>
      <c r="N112" s="131"/>
      <c r="O112" s="131"/>
      <c r="P112" s="131"/>
      <c r="Q112" s="131"/>
      <c r="R112" s="131"/>
    </row>
    <row r="113" spans="1:18" ht="21" customHeight="1">
      <c r="A113" s="130"/>
      <c r="B113" s="173"/>
      <c r="C113" s="183" t="s">
        <v>115</v>
      </c>
      <c r="D113" s="176"/>
      <c r="E113" s="134"/>
      <c r="F113" s="130"/>
      <c r="G113" s="131"/>
      <c r="H113" s="131"/>
      <c r="I113" s="131"/>
      <c r="J113" s="131"/>
      <c r="K113" s="131"/>
      <c r="L113" s="131"/>
      <c r="M113" s="131"/>
      <c r="N113" s="131"/>
      <c r="O113" s="131"/>
      <c r="P113" s="131"/>
      <c r="Q113" s="131"/>
      <c r="R113" s="131"/>
    </row>
    <row r="114" spans="1:18" ht="21" customHeight="1">
      <c r="A114" s="130"/>
      <c r="B114" s="173"/>
      <c r="C114" s="183" t="s">
        <v>116</v>
      </c>
      <c r="D114" s="176"/>
      <c r="E114" s="134"/>
      <c r="F114" s="130"/>
      <c r="G114" s="131"/>
      <c r="H114" s="131"/>
      <c r="I114" s="131"/>
      <c r="J114" s="131"/>
      <c r="K114" s="131"/>
      <c r="L114" s="131"/>
      <c r="M114" s="131"/>
      <c r="N114" s="131"/>
      <c r="O114" s="131"/>
      <c r="P114" s="131"/>
      <c r="Q114" s="131"/>
      <c r="R114" s="131"/>
    </row>
    <row r="115" spans="1:18" ht="21" customHeight="1">
      <c r="A115" s="130"/>
      <c r="B115" s="173"/>
      <c r="C115" s="183" t="s">
        <v>117</v>
      </c>
      <c r="D115" s="176"/>
      <c r="E115" s="134"/>
      <c r="F115" s="130"/>
      <c r="G115" s="131"/>
      <c r="H115" s="131"/>
      <c r="I115" s="131"/>
      <c r="J115" s="131"/>
      <c r="K115" s="131"/>
      <c r="L115" s="131"/>
      <c r="M115" s="131"/>
      <c r="N115" s="131"/>
      <c r="O115" s="131"/>
      <c r="P115" s="131"/>
      <c r="Q115" s="131"/>
      <c r="R115" s="131"/>
    </row>
    <row r="116" spans="1:18" ht="21" customHeight="1">
      <c r="A116" s="130"/>
      <c r="B116" s="173"/>
      <c r="C116" s="183" t="s">
        <v>118</v>
      </c>
      <c r="D116" s="176"/>
      <c r="E116" s="134"/>
      <c r="F116" s="130"/>
      <c r="G116" s="131"/>
      <c r="H116" s="131"/>
      <c r="I116" s="131"/>
      <c r="J116" s="131"/>
      <c r="K116" s="131"/>
      <c r="L116" s="131"/>
      <c r="M116" s="131"/>
      <c r="N116" s="131"/>
      <c r="O116" s="131"/>
      <c r="P116" s="131"/>
      <c r="Q116" s="131"/>
      <c r="R116" s="131"/>
    </row>
    <row r="117" spans="1:18" ht="21" customHeight="1">
      <c r="A117" s="130"/>
      <c r="B117" s="173"/>
      <c r="C117" s="183" t="s">
        <v>119</v>
      </c>
      <c r="D117" s="176"/>
      <c r="E117" s="134"/>
      <c r="F117" s="130"/>
      <c r="G117" s="131"/>
      <c r="H117" s="131"/>
      <c r="I117" s="131"/>
      <c r="J117" s="131"/>
      <c r="K117" s="131"/>
      <c r="L117" s="131"/>
      <c r="M117" s="131"/>
      <c r="N117" s="131"/>
      <c r="O117" s="131"/>
      <c r="P117" s="131"/>
      <c r="Q117" s="131"/>
      <c r="R117" s="131"/>
    </row>
    <row r="118" spans="1:18" ht="21" customHeight="1">
      <c r="A118" s="130"/>
      <c r="B118" s="145"/>
      <c r="C118" s="174" t="s">
        <v>120</v>
      </c>
      <c r="D118" s="180"/>
      <c r="E118" s="138"/>
      <c r="F118" s="130"/>
      <c r="G118" s="130"/>
      <c r="H118" s="130"/>
      <c r="I118" s="130"/>
      <c r="J118" s="130"/>
      <c r="K118" s="130"/>
      <c r="L118" s="130"/>
      <c r="M118" s="130"/>
      <c r="N118" s="130"/>
      <c r="O118" s="130"/>
      <c r="P118" s="130"/>
      <c r="Q118" s="130"/>
      <c r="R118" s="130"/>
    </row>
    <row r="119" spans="1:18" ht="21" customHeight="1">
      <c r="A119" s="130"/>
      <c r="B119" s="150"/>
      <c r="C119" s="174" t="s">
        <v>121</v>
      </c>
      <c r="D119" s="133"/>
      <c r="E119" s="138"/>
      <c r="F119" s="130"/>
      <c r="G119" s="239"/>
      <c r="H119" s="239"/>
      <c r="I119" s="239"/>
      <c r="J119" s="239"/>
      <c r="K119" s="239"/>
      <c r="L119" s="239"/>
      <c r="M119" s="239"/>
      <c r="N119" s="239"/>
      <c r="O119" s="239"/>
      <c r="P119" s="239"/>
      <c r="Q119" s="239"/>
      <c r="R119" s="239"/>
    </row>
    <row r="120" spans="1:18" ht="21" customHeight="1">
      <c r="A120" s="130"/>
      <c r="B120" s="150"/>
      <c r="C120" s="174" t="s">
        <v>122</v>
      </c>
      <c r="D120" s="133"/>
      <c r="E120" s="138"/>
      <c r="F120" s="130"/>
      <c r="G120" s="239"/>
      <c r="H120" s="239"/>
      <c r="I120" s="239"/>
      <c r="J120" s="239"/>
      <c r="K120" s="239"/>
      <c r="L120" s="239"/>
      <c r="M120" s="239"/>
      <c r="N120" s="239"/>
      <c r="O120" s="239"/>
      <c r="P120" s="239"/>
      <c r="Q120" s="239"/>
      <c r="R120" s="239"/>
    </row>
    <row r="121" spans="1:18" ht="21" customHeight="1">
      <c r="A121" s="130"/>
      <c r="B121" s="131"/>
      <c r="C121" s="163"/>
      <c r="D121" s="131"/>
      <c r="E121" s="134"/>
      <c r="F121" s="130"/>
      <c r="G121" s="131"/>
      <c r="H121" s="131"/>
      <c r="I121" s="131"/>
      <c r="J121" s="131"/>
      <c r="K121" s="131"/>
      <c r="L121" s="131"/>
      <c r="M121" s="131"/>
      <c r="N121" s="131"/>
      <c r="O121" s="131"/>
      <c r="P121" s="131"/>
      <c r="Q121" s="131"/>
      <c r="R121" s="131"/>
    </row>
    <row r="122" spans="1:18" ht="21" customHeight="1">
      <c r="A122" s="130"/>
      <c r="B122" s="131"/>
      <c r="C122" s="163"/>
      <c r="D122" s="131"/>
      <c r="E122" s="134"/>
      <c r="F122" s="130"/>
      <c r="G122" s="131"/>
      <c r="H122" s="131"/>
      <c r="I122" s="131"/>
      <c r="J122" s="131"/>
      <c r="K122" s="131"/>
      <c r="L122" s="131"/>
      <c r="M122" s="131"/>
      <c r="N122" s="131"/>
      <c r="O122" s="131"/>
      <c r="P122" s="131"/>
      <c r="Q122" s="131"/>
      <c r="R122" s="131"/>
    </row>
    <row r="123" spans="1:18" ht="21" customHeight="1">
      <c r="A123" s="130"/>
      <c r="B123" s="131"/>
      <c r="C123" s="163"/>
      <c r="D123" s="131"/>
      <c r="E123" s="134"/>
      <c r="F123" s="130"/>
      <c r="G123" s="131"/>
      <c r="H123" s="131"/>
      <c r="I123" s="131"/>
      <c r="J123" s="131"/>
      <c r="K123" s="131"/>
      <c r="L123" s="131"/>
      <c r="M123" s="131"/>
      <c r="N123" s="131"/>
      <c r="O123" s="131"/>
      <c r="P123" s="131"/>
      <c r="Q123" s="131"/>
      <c r="R123" s="131"/>
    </row>
    <row r="124" spans="1:18" ht="21" customHeight="1">
      <c r="A124" s="130"/>
      <c r="B124" s="131"/>
      <c r="C124" s="163"/>
      <c r="D124" s="131"/>
      <c r="E124" s="134"/>
      <c r="F124" s="130"/>
      <c r="G124" s="131"/>
      <c r="H124" s="131"/>
      <c r="I124" s="131"/>
      <c r="J124" s="131"/>
      <c r="K124" s="131"/>
      <c r="L124" s="131"/>
      <c r="M124" s="131"/>
      <c r="N124" s="131"/>
      <c r="O124" s="131"/>
      <c r="P124" s="131"/>
      <c r="Q124" s="131"/>
      <c r="R124" s="131"/>
    </row>
    <row r="125" spans="1:18" ht="21" customHeight="1">
      <c r="A125" s="130"/>
      <c r="B125" s="131"/>
      <c r="C125" s="163"/>
      <c r="D125" s="131"/>
      <c r="E125" s="134"/>
      <c r="F125" s="130"/>
      <c r="G125" s="131"/>
      <c r="H125" s="131"/>
      <c r="I125" s="131"/>
      <c r="J125" s="131"/>
      <c r="K125" s="131"/>
      <c r="L125" s="131"/>
      <c r="M125" s="131"/>
      <c r="N125" s="131"/>
      <c r="O125" s="131"/>
      <c r="P125" s="131"/>
      <c r="Q125" s="131"/>
      <c r="R125" s="131"/>
    </row>
    <row r="126" spans="1:18" ht="21" customHeight="1">
      <c r="A126" s="301" t="s">
        <v>5</v>
      </c>
      <c r="B126" s="426"/>
      <c r="C126" s="427"/>
      <c r="D126" s="423">
        <f>SUM(D85,D93,D111)</f>
        <v>620000</v>
      </c>
      <c r="E126" s="292"/>
      <c r="F126" s="289"/>
      <c r="G126" s="290"/>
      <c r="H126" s="290"/>
      <c r="I126" s="290"/>
      <c r="J126" s="290"/>
      <c r="K126" s="290"/>
      <c r="L126" s="290"/>
      <c r="M126" s="290"/>
      <c r="N126" s="290"/>
      <c r="O126" s="290"/>
      <c r="P126" s="290"/>
      <c r="Q126" s="290"/>
      <c r="R126" s="290"/>
    </row>
    <row r="127" spans="1:18" ht="21" customHeight="1">
      <c r="A127" s="6"/>
      <c r="B127" s="1"/>
      <c r="C127" s="32"/>
      <c r="D127" s="1"/>
      <c r="E127" s="8"/>
      <c r="F127" s="6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</row>
    <row r="128" spans="1:18" ht="21" customHeight="1">
      <c r="A128" s="6"/>
      <c r="B128" s="1"/>
      <c r="C128" s="32"/>
      <c r="D128" s="1"/>
      <c r="E128" s="8"/>
      <c r="F128" s="6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</row>
    <row r="129" spans="1:18" ht="21" customHeight="1">
      <c r="A129" s="6"/>
      <c r="B129" s="1"/>
      <c r="C129" s="32"/>
      <c r="D129" s="1"/>
      <c r="E129" s="8"/>
      <c r="F129" s="6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</row>
    <row r="130" spans="1:18" ht="21" customHeight="1">
      <c r="A130" s="6"/>
      <c r="B130" s="1"/>
      <c r="C130" s="32"/>
      <c r="D130" s="1"/>
      <c r="E130" s="41" t="s">
        <v>330</v>
      </c>
      <c r="F130" s="6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</row>
    <row r="131" spans="1:6" s="1" customFormat="1" ht="21" customHeight="1">
      <c r="A131" s="6"/>
      <c r="B131" s="57"/>
      <c r="C131" s="62"/>
      <c r="D131" s="59"/>
      <c r="E131" s="8"/>
      <c r="F131" s="6"/>
    </row>
    <row r="132" spans="1:6" s="1" customFormat="1" ht="21" customHeight="1">
      <c r="A132" s="6"/>
      <c r="B132" s="57"/>
      <c r="C132" s="58"/>
      <c r="D132" s="60"/>
      <c r="E132" s="41"/>
      <c r="F132" s="6"/>
    </row>
    <row r="133" spans="1:6" s="23" customFormat="1" ht="21" customHeight="1">
      <c r="A133" s="56"/>
      <c r="C133" s="29"/>
      <c r="E133" s="30"/>
      <c r="F133" s="120"/>
    </row>
    <row r="134" spans="1:6" s="23" customFormat="1" ht="21" customHeight="1">
      <c r="A134" s="56"/>
      <c r="C134" s="29"/>
      <c r="E134" s="30"/>
      <c r="F134" s="120"/>
    </row>
    <row r="135" spans="1:18" s="23" customFormat="1" ht="21" customHeight="1">
      <c r="A135" s="120"/>
      <c r="B135" s="445"/>
      <c r="C135" s="31"/>
      <c r="D135" s="120"/>
      <c r="E135" s="26"/>
      <c r="F135" s="120"/>
      <c r="G135" s="446"/>
      <c r="H135" s="446"/>
      <c r="I135" s="446"/>
      <c r="J135" s="446"/>
      <c r="K135" s="446"/>
      <c r="L135" s="446"/>
      <c r="M135" s="446"/>
      <c r="N135" s="446"/>
      <c r="O135" s="446"/>
      <c r="P135" s="446"/>
      <c r="Q135" s="446"/>
      <c r="R135" s="446"/>
    </row>
    <row r="136" spans="1:18" s="23" customFormat="1" ht="21" customHeight="1">
      <c r="A136" s="120"/>
      <c r="B136" s="445"/>
      <c r="C136" s="31"/>
      <c r="D136" s="120"/>
      <c r="E136" s="26"/>
      <c r="F136" s="120"/>
      <c r="G136" s="122"/>
      <c r="H136" s="122"/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</row>
    <row r="137" spans="1:18" s="23" customFormat="1" ht="21" customHeight="1">
      <c r="A137" s="6"/>
      <c r="B137" s="121"/>
      <c r="C137" s="62"/>
      <c r="D137" s="45"/>
      <c r="E137" s="27"/>
      <c r="F137" s="6"/>
      <c r="G137" s="120"/>
      <c r="H137" s="120"/>
      <c r="I137" s="120"/>
      <c r="J137" s="120"/>
      <c r="K137" s="120"/>
      <c r="L137" s="120"/>
      <c r="M137" s="120"/>
      <c r="N137" s="120"/>
      <c r="O137" s="120"/>
      <c r="P137" s="120"/>
      <c r="Q137" s="120"/>
      <c r="R137" s="120"/>
    </row>
    <row r="138" spans="1:18" s="23" customFormat="1" ht="21" customHeight="1">
      <c r="A138" s="6"/>
      <c r="B138" s="121"/>
      <c r="C138" s="62"/>
      <c r="D138" s="45"/>
      <c r="E138" s="27"/>
      <c r="F138" s="6"/>
      <c r="G138" s="120"/>
      <c r="H138" s="120"/>
      <c r="I138" s="120"/>
      <c r="J138" s="120"/>
      <c r="K138" s="120"/>
      <c r="L138" s="120"/>
      <c r="M138" s="120"/>
      <c r="N138" s="120"/>
      <c r="O138" s="120"/>
      <c r="P138" s="120"/>
      <c r="Q138" s="120"/>
      <c r="R138" s="120"/>
    </row>
    <row r="139" spans="1:18" s="23" customFormat="1" ht="21" customHeight="1">
      <c r="A139" s="63"/>
      <c r="B139" s="124"/>
      <c r="C139" s="65"/>
      <c r="D139" s="123"/>
      <c r="E139" s="66"/>
      <c r="F139" s="63"/>
      <c r="G139" s="120"/>
      <c r="H139" s="120"/>
      <c r="I139" s="120"/>
      <c r="J139" s="120"/>
      <c r="K139" s="120"/>
      <c r="L139" s="120"/>
      <c r="M139" s="120"/>
      <c r="N139" s="120"/>
      <c r="O139" s="120"/>
      <c r="P139" s="120"/>
      <c r="Q139" s="120"/>
      <c r="R139" s="120"/>
    </row>
    <row r="140" spans="1:18" s="23" customFormat="1" ht="21" customHeight="1">
      <c r="A140" s="6"/>
      <c r="B140" s="57"/>
      <c r="C140" s="62"/>
      <c r="D140" s="59"/>
      <c r="E140" s="8"/>
      <c r="F140" s="6"/>
      <c r="G140" s="120"/>
      <c r="H140" s="120"/>
      <c r="I140" s="120"/>
      <c r="J140" s="120"/>
      <c r="K140" s="120"/>
      <c r="L140" s="120"/>
      <c r="M140" s="120"/>
      <c r="N140" s="120"/>
      <c r="O140" s="120"/>
      <c r="P140" s="120"/>
      <c r="Q140" s="120"/>
      <c r="R140" s="120"/>
    </row>
    <row r="141" spans="1:18" s="23" customFormat="1" ht="21" customHeight="1">
      <c r="A141" s="6"/>
      <c r="B141" s="57"/>
      <c r="C141" s="62"/>
      <c r="D141" s="59"/>
      <c r="E141" s="8"/>
      <c r="F141" s="6"/>
      <c r="G141" s="120"/>
      <c r="H141" s="120"/>
      <c r="I141" s="120"/>
      <c r="J141" s="120"/>
      <c r="K141" s="120"/>
      <c r="L141" s="120"/>
      <c r="M141" s="120"/>
      <c r="N141" s="120"/>
      <c r="O141" s="120"/>
      <c r="P141" s="120"/>
      <c r="Q141" s="120"/>
      <c r="R141" s="120"/>
    </row>
    <row r="142" spans="1:18" s="23" customFormat="1" ht="21" customHeight="1">
      <c r="A142" s="120"/>
      <c r="B142" s="119"/>
      <c r="C142" s="31"/>
      <c r="D142" s="120"/>
      <c r="E142" s="26"/>
      <c r="F142" s="120"/>
      <c r="G142" s="120"/>
      <c r="H142" s="120"/>
      <c r="I142" s="120"/>
      <c r="J142" s="120"/>
      <c r="K142" s="120"/>
      <c r="L142" s="120"/>
      <c r="M142" s="120"/>
      <c r="N142" s="120"/>
      <c r="O142" s="120"/>
      <c r="P142" s="120"/>
      <c r="Q142" s="120"/>
      <c r="R142" s="120"/>
    </row>
    <row r="143" spans="1:18" s="23" customFormat="1" ht="21" customHeight="1">
      <c r="A143" s="47"/>
      <c r="B143" s="125"/>
      <c r="C143" s="125"/>
      <c r="D143" s="126"/>
      <c r="E143" s="27"/>
      <c r="F143" s="6"/>
      <c r="G143" s="127"/>
      <c r="H143" s="127"/>
      <c r="I143" s="127"/>
      <c r="J143" s="127"/>
      <c r="K143" s="127"/>
      <c r="L143" s="127"/>
      <c r="M143" s="127"/>
      <c r="N143" s="127"/>
      <c r="O143" s="127"/>
      <c r="P143" s="127"/>
      <c r="Q143" s="127"/>
      <c r="R143" s="127"/>
    </row>
    <row r="144" spans="1:18" s="23" customFormat="1" ht="21" customHeight="1">
      <c r="A144" s="120"/>
      <c r="B144" s="39"/>
      <c r="C144" s="7"/>
      <c r="D144" s="120"/>
      <c r="E144" s="26"/>
      <c r="F144" s="120"/>
      <c r="G144" s="120"/>
      <c r="H144" s="120"/>
      <c r="I144" s="120"/>
      <c r="J144" s="120"/>
      <c r="K144" s="120"/>
      <c r="L144" s="120"/>
      <c r="M144" s="120"/>
      <c r="N144" s="120"/>
      <c r="O144" s="120"/>
      <c r="P144" s="120"/>
      <c r="Q144" s="120"/>
      <c r="R144" s="120"/>
    </row>
    <row r="145" spans="1:18" s="23" customFormat="1" ht="21" customHeight="1">
      <c r="A145" s="120"/>
      <c r="B145" s="47"/>
      <c r="C145" s="7"/>
      <c r="D145" s="120"/>
      <c r="E145" s="26"/>
      <c r="F145" s="120"/>
      <c r="G145" s="120"/>
      <c r="H145" s="120"/>
      <c r="I145" s="120"/>
      <c r="J145" s="120"/>
      <c r="K145" s="120"/>
      <c r="L145" s="120"/>
      <c r="M145" s="120"/>
      <c r="N145" s="120"/>
      <c r="O145" s="120"/>
      <c r="P145" s="120"/>
      <c r="Q145" s="120"/>
      <c r="R145" s="120"/>
    </row>
    <row r="146" spans="1:18" s="23" customFormat="1" ht="21" customHeight="1">
      <c r="A146" s="120"/>
      <c r="B146" s="47"/>
      <c r="C146" s="7"/>
      <c r="D146" s="120"/>
      <c r="E146" s="26"/>
      <c r="F146" s="120"/>
      <c r="G146" s="120"/>
      <c r="H146" s="120"/>
      <c r="I146" s="120"/>
      <c r="J146" s="120"/>
      <c r="K146" s="120"/>
      <c r="L146" s="120"/>
      <c r="M146" s="120"/>
      <c r="N146" s="120"/>
      <c r="O146" s="120"/>
      <c r="P146" s="120"/>
      <c r="Q146" s="120"/>
      <c r="R146" s="120"/>
    </row>
    <row r="147" spans="1:18" s="23" customFormat="1" ht="21" customHeight="1">
      <c r="A147" s="120"/>
      <c r="B147" s="47"/>
      <c r="C147" s="7"/>
      <c r="D147" s="120"/>
      <c r="E147" s="26"/>
      <c r="F147" s="120"/>
      <c r="G147" s="120"/>
      <c r="H147" s="120"/>
      <c r="I147" s="120"/>
      <c r="J147" s="120"/>
      <c r="K147" s="120"/>
      <c r="L147" s="120"/>
      <c r="M147" s="120"/>
      <c r="N147" s="120"/>
      <c r="O147" s="120"/>
      <c r="P147" s="120"/>
      <c r="Q147" s="120"/>
      <c r="R147" s="120"/>
    </row>
    <row r="148" spans="1:18" s="23" customFormat="1" ht="21" customHeight="1">
      <c r="A148" s="120"/>
      <c r="B148" s="47"/>
      <c r="C148" s="7"/>
      <c r="D148" s="120"/>
      <c r="E148" s="26"/>
      <c r="F148" s="120"/>
      <c r="G148" s="120"/>
      <c r="H148" s="120"/>
      <c r="I148" s="120"/>
      <c r="J148" s="120"/>
      <c r="K148" s="120"/>
      <c r="L148" s="120"/>
      <c r="M148" s="120"/>
      <c r="N148" s="120"/>
      <c r="O148" s="120"/>
      <c r="P148" s="120"/>
      <c r="Q148" s="120"/>
      <c r="R148" s="120"/>
    </row>
    <row r="149" spans="1:18" s="23" customFormat="1" ht="21" customHeight="1">
      <c r="A149" s="120"/>
      <c r="B149" s="47"/>
      <c r="C149" s="9"/>
      <c r="D149" s="120"/>
      <c r="E149" s="26"/>
      <c r="F149" s="120"/>
      <c r="G149" s="120"/>
      <c r="H149" s="120"/>
      <c r="I149" s="120"/>
      <c r="J149" s="120"/>
      <c r="K149" s="120"/>
      <c r="L149" s="120"/>
      <c r="M149" s="120"/>
      <c r="N149" s="120"/>
      <c r="O149" s="120"/>
      <c r="P149" s="120"/>
      <c r="Q149" s="120"/>
      <c r="R149" s="120"/>
    </row>
    <row r="150" spans="1:18" s="23" customFormat="1" ht="21" customHeight="1">
      <c r="A150" s="120"/>
      <c r="B150" s="119"/>
      <c r="C150" s="31"/>
      <c r="D150" s="120"/>
      <c r="E150" s="26"/>
      <c r="F150" s="120"/>
      <c r="G150" s="120"/>
      <c r="H150" s="120"/>
      <c r="I150" s="120"/>
      <c r="J150" s="120"/>
      <c r="K150" s="120"/>
      <c r="L150" s="120"/>
      <c r="M150" s="120"/>
      <c r="N150" s="120"/>
      <c r="O150" s="120"/>
      <c r="P150" s="120"/>
      <c r="Q150" s="120"/>
      <c r="R150" s="120"/>
    </row>
    <row r="151" spans="1:18" s="23" customFormat="1" ht="21" customHeight="1">
      <c r="A151" s="6"/>
      <c r="B151" s="57"/>
      <c r="C151" s="65"/>
      <c r="D151" s="59"/>
      <c r="E151" s="27"/>
      <c r="F151" s="6"/>
      <c r="G151" s="120"/>
      <c r="H151" s="120"/>
      <c r="I151" s="120"/>
      <c r="J151" s="120"/>
      <c r="K151" s="120"/>
      <c r="L151" s="120"/>
      <c r="M151" s="120"/>
      <c r="N151" s="120"/>
      <c r="O151" s="120"/>
      <c r="P151" s="120"/>
      <c r="Q151" s="120"/>
      <c r="R151" s="120"/>
    </row>
    <row r="152" spans="1:18" s="23" customFormat="1" ht="21" customHeight="1">
      <c r="A152" s="120"/>
      <c r="B152" s="57"/>
      <c r="C152" s="62"/>
      <c r="D152" s="60"/>
      <c r="E152" s="8"/>
      <c r="F152" s="48"/>
      <c r="G152" s="120"/>
      <c r="H152" s="120"/>
      <c r="I152" s="120"/>
      <c r="J152" s="120"/>
      <c r="K152" s="120"/>
      <c r="L152" s="120"/>
      <c r="M152" s="120"/>
      <c r="N152" s="120"/>
      <c r="O152" s="120"/>
      <c r="P152" s="120"/>
      <c r="Q152" s="120"/>
      <c r="R152" s="120"/>
    </row>
    <row r="153" spans="1:18" s="23" customFormat="1" ht="21" customHeight="1">
      <c r="A153" s="120"/>
      <c r="B153" s="53"/>
      <c r="C153" s="62"/>
      <c r="D153" s="28"/>
      <c r="E153" s="27"/>
      <c r="F153" s="6"/>
      <c r="G153" s="120"/>
      <c r="H153" s="120"/>
      <c r="I153" s="120"/>
      <c r="J153" s="120"/>
      <c r="K153" s="120"/>
      <c r="L153" s="120"/>
      <c r="M153" s="120"/>
      <c r="N153" s="120"/>
      <c r="O153" s="120"/>
      <c r="P153" s="120"/>
      <c r="Q153" s="120"/>
      <c r="R153" s="120"/>
    </row>
    <row r="154" spans="1:18" s="23" customFormat="1" ht="21" customHeight="1">
      <c r="A154" s="120"/>
      <c r="B154" s="121"/>
      <c r="C154" s="62"/>
      <c r="D154" s="28"/>
      <c r="E154" s="27"/>
      <c r="F154" s="6"/>
      <c r="G154" s="120"/>
      <c r="H154" s="120"/>
      <c r="I154" s="120"/>
      <c r="J154" s="120"/>
      <c r="K154" s="120"/>
      <c r="L154" s="120"/>
      <c r="M154" s="120"/>
      <c r="N154" s="120"/>
      <c r="O154" s="120"/>
      <c r="P154" s="120"/>
      <c r="Q154" s="120"/>
      <c r="R154" s="120"/>
    </row>
    <row r="155" spans="1:18" s="23" customFormat="1" ht="21" customHeight="1">
      <c r="A155" s="120"/>
      <c r="B155" s="121"/>
      <c r="C155" s="62"/>
      <c r="D155" s="28"/>
      <c r="E155" s="27"/>
      <c r="F155" s="6"/>
      <c r="G155" s="120"/>
      <c r="H155" s="120"/>
      <c r="I155" s="120"/>
      <c r="J155" s="120"/>
      <c r="K155" s="120"/>
      <c r="L155" s="120"/>
      <c r="M155" s="120"/>
      <c r="N155" s="120"/>
      <c r="O155" s="120"/>
      <c r="P155" s="120"/>
      <c r="Q155" s="120"/>
      <c r="R155" s="120"/>
    </row>
    <row r="156" spans="1:18" s="23" customFormat="1" ht="21" customHeight="1">
      <c r="A156" s="120"/>
      <c r="B156" s="119"/>
      <c r="C156" s="31"/>
      <c r="D156" s="120"/>
      <c r="E156" s="26"/>
      <c r="F156" s="120"/>
      <c r="G156" s="120"/>
      <c r="H156" s="120"/>
      <c r="I156" s="120"/>
      <c r="J156" s="120"/>
      <c r="K156" s="120"/>
      <c r="L156" s="120"/>
      <c r="M156" s="120"/>
      <c r="N156" s="120"/>
      <c r="O156" s="120"/>
      <c r="P156" s="120"/>
      <c r="Q156" s="120"/>
      <c r="R156" s="120"/>
    </row>
    <row r="157" spans="1:18" s="23" customFormat="1" ht="21" customHeight="1">
      <c r="A157" s="6"/>
      <c r="B157" s="57"/>
      <c r="C157" s="58"/>
      <c r="D157" s="60"/>
      <c r="E157" s="8"/>
      <c r="F157" s="6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</row>
    <row r="158" spans="1:18" s="61" customFormat="1" ht="21" customHeight="1">
      <c r="A158" s="6"/>
      <c r="B158" s="57"/>
      <c r="C158" s="58"/>
      <c r="D158" s="60"/>
      <c r="E158" s="41"/>
      <c r="F158" s="6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</row>
    <row r="159" spans="1:18" s="1" customFormat="1" ht="21" customHeight="1">
      <c r="A159" s="56"/>
      <c r="B159" s="23"/>
      <c r="C159" s="29"/>
      <c r="D159" s="23"/>
      <c r="E159" s="30"/>
      <c r="F159" s="120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</row>
    <row r="160" spans="1:18" s="1" customFormat="1" ht="21" customHeight="1">
      <c r="A160" s="56"/>
      <c r="B160" s="23"/>
      <c r="C160" s="29"/>
      <c r="D160" s="23"/>
      <c r="E160" s="30"/>
      <c r="F160" s="120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</row>
    <row r="161" spans="1:18" s="1" customFormat="1" ht="21" customHeight="1">
      <c r="A161" s="120"/>
      <c r="B161" s="445"/>
      <c r="C161" s="31"/>
      <c r="D161" s="120"/>
      <c r="E161" s="26"/>
      <c r="F161" s="120"/>
      <c r="G161" s="446"/>
      <c r="H161" s="446"/>
      <c r="I161" s="446"/>
      <c r="J161" s="446"/>
      <c r="K161" s="446"/>
      <c r="L161" s="446"/>
      <c r="M161" s="446"/>
      <c r="N161" s="446"/>
      <c r="O161" s="446"/>
      <c r="P161" s="446"/>
      <c r="Q161" s="446"/>
      <c r="R161" s="446"/>
    </row>
    <row r="162" spans="1:18" s="1" customFormat="1" ht="21" customHeight="1">
      <c r="A162" s="120"/>
      <c r="B162" s="445"/>
      <c r="C162" s="31"/>
      <c r="D162" s="120"/>
      <c r="E162" s="26"/>
      <c r="F162" s="120"/>
      <c r="G162" s="122"/>
      <c r="H162" s="122"/>
      <c r="I162" s="122"/>
      <c r="J162" s="122"/>
      <c r="K162" s="122"/>
      <c r="L162" s="122"/>
      <c r="M162" s="122"/>
      <c r="N162" s="122"/>
      <c r="O162" s="122"/>
      <c r="P162" s="122"/>
      <c r="Q162" s="122"/>
      <c r="R162" s="122"/>
    </row>
    <row r="163" spans="1:18" s="1" customFormat="1" ht="21" customHeight="1">
      <c r="A163" s="6"/>
      <c r="B163" s="121"/>
      <c r="C163" s="62"/>
      <c r="D163" s="45"/>
      <c r="E163" s="27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</row>
    <row r="164" spans="1:18" s="1" customFormat="1" ht="21" customHeight="1">
      <c r="A164" s="63"/>
      <c r="B164" s="64"/>
      <c r="C164" s="65"/>
      <c r="D164" s="123"/>
      <c r="E164" s="66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</row>
    <row r="165" spans="1:6" s="1" customFormat="1" ht="21" customHeight="1">
      <c r="A165" s="6"/>
      <c r="B165" s="57"/>
      <c r="C165" s="65"/>
      <c r="D165" s="59"/>
      <c r="E165" s="8"/>
      <c r="F165" s="6"/>
    </row>
    <row r="166" spans="1:6" s="1" customFormat="1" ht="21" customHeight="1">
      <c r="A166" s="6"/>
      <c r="B166" s="57"/>
      <c r="C166" s="65"/>
      <c r="D166" s="59"/>
      <c r="E166" s="8"/>
      <c r="F166" s="6"/>
    </row>
    <row r="167" spans="1:6" s="1" customFormat="1" ht="21" customHeight="1">
      <c r="A167" s="6"/>
      <c r="B167" s="57"/>
      <c r="C167" s="65"/>
      <c r="D167" s="59"/>
      <c r="E167" s="8"/>
      <c r="F167" s="6"/>
    </row>
    <row r="168" spans="1:6" s="1" customFormat="1" ht="21" customHeight="1">
      <c r="A168" s="6"/>
      <c r="B168" s="57"/>
      <c r="C168" s="65"/>
      <c r="D168" s="59"/>
      <c r="E168" s="8"/>
      <c r="F168" s="6"/>
    </row>
    <row r="169" spans="1:6" s="1" customFormat="1" ht="21" customHeight="1">
      <c r="A169" s="6"/>
      <c r="B169" s="57"/>
      <c r="C169" s="65"/>
      <c r="D169" s="59"/>
      <c r="E169" s="8"/>
      <c r="F169" s="6"/>
    </row>
    <row r="170" spans="1:6" s="1" customFormat="1" ht="21" customHeight="1">
      <c r="A170" s="6"/>
      <c r="C170" s="62"/>
      <c r="D170" s="60"/>
      <c r="E170" s="8"/>
      <c r="F170" s="6"/>
    </row>
    <row r="171" spans="1:6" s="1" customFormat="1" ht="21" customHeight="1">
      <c r="A171" s="6"/>
      <c r="C171" s="62"/>
      <c r="D171" s="60"/>
      <c r="E171" s="8"/>
      <c r="F171" s="6"/>
    </row>
    <row r="172" spans="1:6" s="1" customFormat="1" ht="21" customHeight="1">
      <c r="A172" s="6"/>
      <c r="C172" s="62"/>
      <c r="D172" s="60"/>
      <c r="E172" s="8"/>
      <c r="F172" s="6"/>
    </row>
    <row r="173" spans="1:6" s="1" customFormat="1" ht="21" customHeight="1">
      <c r="A173" s="6"/>
      <c r="C173" s="62"/>
      <c r="D173" s="128"/>
      <c r="E173" s="8"/>
      <c r="F173" s="6"/>
    </row>
    <row r="174" spans="1:6" s="1" customFormat="1" ht="21" customHeight="1">
      <c r="A174" s="6"/>
      <c r="C174" s="62"/>
      <c r="D174" s="60"/>
      <c r="E174" s="8"/>
      <c r="F174" s="6"/>
    </row>
    <row r="175" spans="1:6" s="1" customFormat="1" ht="21" customHeight="1">
      <c r="A175" s="6"/>
      <c r="C175" s="62"/>
      <c r="D175" s="60"/>
      <c r="E175" s="8"/>
      <c r="F175" s="6"/>
    </row>
    <row r="176" spans="1:6" s="1" customFormat="1" ht="21" customHeight="1">
      <c r="A176" s="6"/>
      <c r="C176" s="62"/>
      <c r="D176" s="60"/>
      <c r="E176" s="8"/>
      <c r="F176" s="6"/>
    </row>
    <row r="177" spans="1:6" s="1" customFormat="1" ht="21" customHeight="1">
      <c r="A177" s="6"/>
      <c r="C177" s="62"/>
      <c r="D177" s="60"/>
      <c r="E177" s="8"/>
      <c r="F177" s="6"/>
    </row>
    <row r="178" spans="1:6" s="1" customFormat="1" ht="21" customHeight="1">
      <c r="A178" s="6"/>
      <c r="C178" s="62"/>
      <c r="D178" s="60"/>
      <c r="E178" s="8"/>
      <c r="F178" s="6"/>
    </row>
    <row r="179" spans="1:18" s="23" customFormat="1" ht="21" customHeight="1">
      <c r="A179" s="6"/>
      <c r="B179" s="1"/>
      <c r="C179" s="62"/>
      <c r="D179" s="60"/>
      <c r="E179" s="8"/>
      <c r="F179" s="6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</row>
    <row r="180" spans="1:18" s="23" customFormat="1" ht="21" customHeight="1">
      <c r="A180" s="6"/>
      <c r="B180" s="1"/>
      <c r="C180" s="62"/>
      <c r="D180" s="60"/>
      <c r="E180" s="8"/>
      <c r="F180" s="6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</row>
    <row r="181" spans="1:18" s="23" customFormat="1" ht="21" customHeight="1">
      <c r="A181" s="6"/>
      <c r="B181" s="1"/>
      <c r="C181" s="62"/>
      <c r="D181" s="60"/>
      <c r="E181" s="8"/>
      <c r="F181" s="6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</row>
    <row r="182" spans="1:18" s="23" customFormat="1" ht="21" customHeight="1">
      <c r="A182" s="6"/>
      <c r="B182" s="1"/>
      <c r="C182" s="62"/>
      <c r="D182" s="60"/>
      <c r="E182" s="8"/>
      <c r="F182" s="6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</row>
    <row r="183" spans="1:18" s="23" customFormat="1" ht="21" customHeight="1">
      <c r="A183" s="6"/>
      <c r="B183" s="1"/>
      <c r="C183" s="62"/>
      <c r="D183" s="60"/>
      <c r="E183" s="8"/>
      <c r="F183" s="6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</row>
    <row r="184" spans="1:18" s="23" customFormat="1" ht="21" customHeight="1">
      <c r="A184" s="6"/>
      <c r="B184" s="1"/>
      <c r="C184" s="58"/>
      <c r="D184" s="60"/>
      <c r="E184" s="41"/>
      <c r="F184" s="6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</row>
    <row r="185" spans="1:6" s="1" customFormat="1" ht="21" customHeight="1">
      <c r="A185" s="6"/>
      <c r="C185" s="58"/>
      <c r="D185" s="60"/>
      <c r="E185" s="8"/>
      <c r="F185" s="6"/>
    </row>
    <row r="186" spans="1:18" s="1" customFormat="1" ht="21" customHeight="1">
      <c r="A186" s="56"/>
      <c r="B186" s="23"/>
      <c r="C186" s="29"/>
      <c r="D186" s="23"/>
      <c r="E186" s="30"/>
      <c r="F186" s="49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</row>
    <row r="187" spans="1:6" s="23" customFormat="1" ht="21" customHeight="1">
      <c r="A187" s="56"/>
      <c r="C187" s="29"/>
      <c r="E187" s="30"/>
      <c r="F187" s="49"/>
    </row>
    <row r="188" spans="1:18" s="23" customFormat="1" ht="21" customHeight="1">
      <c r="A188" s="49"/>
      <c r="B188" s="445"/>
      <c r="C188" s="31"/>
      <c r="D188" s="49"/>
      <c r="E188" s="26"/>
      <c r="F188" s="49"/>
      <c r="G188" s="446"/>
      <c r="H188" s="446"/>
      <c r="I188" s="446"/>
      <c r="J188" s="446"/>
      <c r="K188" s="446"/>
      <c r="L188" s="446"/>
      <c r="M188" s="446"/>
      <c r="N188" s="446"/>
      <c r="O188" s="446"/>
      <c r="P188" s="446"/>
      <c r="Q188" s="446"/>
      <c r="R188" s="446"/>
    </row>
    <row r="189" spans="1:18" s="23" customFormat="1" ht="21" customHeight="1">
      <c r="A189" s="49"/>
      <c r="B189" s="445"/>
      <c r="C189" s="31"/>
      <c r="D189" s="49"/>
      <c r="E189" s="26"/>
      <c r="F189" s="49"/>
      <c r="G189" s="49"/>
      <c r="H189" s="49"/>
      <c r="I189" s="49"/>
      <c r="J189" s="49"/>
      <c r="K189" s="49"/>
      <c r="L189" s="49"/>
      <c r="M189" s="49"/>
      <c r="N189" s="49"/>
      <c r="O189" s="49"/>
      <c r="P189" s="49"/>
      <c r="Q189" s="49"/>
      <c r="R189" s="49"/>
    </row>
    <row r="190" spans="1:18" s="23" customFormat="1" ht="21" customHeight="1">
      <c r="A190" s="6"/>
      <c r="B190" s="53"/>
      <c r="C190" s="62"/>
      <c r="D190" s="28"/>
      <c r="E190" s="27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</row>
    <row r="191" spans="1:18" s="1" customFormat="1" ht="21" customHeight="1">
      <c r="A191" s="6"/>
      <c r="B191" s="53"/>
      <c r="C191" s="62"/>
      <c r="D191" s="28"/>
      <c r="E191" s="27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</row>
    <row r="192" spans="1:18" s="1" customFormat="1" ht="21" customHeight="1">
      <c r="A192" s="63"/>
      <c r="B192" s="64"/>
      <c r="C192" s="65"/>
      <c r="D192" s="63"/>
      <c r="E192" s="66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</row>
    <row r="193" spans="1:18" s="1" customFormat="1" ht="21" customHeight="1">
      <c r="A193" s="63"/>
      <c r="B193" s="64"/>
      <c r="C193" s="65"/>
      <c r="D193" s="63"/>
      <c r="E193" s="66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</row>
    <row r="194" spans="1:18" s="1" customFormat="1" ht="21" customHeight="1">
      <c r="A194" s="63"/>
      <c r="B194" s="64"/>
      <c r="C194" s="65"/>
      <c r="D194" s="63"/>
      <c r="E194" s="66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</row>
    <row r="195" spans="1:18" s="1" customFormat="1" ht="21" customHeight="1">
      <c r="A195" s="63"/>
      <c r="B195" s="64"/>
      <c r="C195" s="65"/>
      <c r="D195" s="63"/>
      <c r="E195" s="66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</row>
    <row r="196" spans="1:18" s="1" customFormat="1" ht="21" customHeight="1">
      <c r="A196" s="63"/>
      <c r="B196" s="64"/>
      <c r="C196" s="65"/>
      <c r="D196" s="63"/>
      <c r="E196" s="66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</row>
    <row r="197" spans="1:18" s="1" customFormat="1" ht="21" customHeight="1">
      <c r="A197" s="63"/>
      <c r="B197" s="64"/>
      <c r="C197" s="65"/>
      <c r="D197" s="63"/>
      <c r="E197" s="66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</row>
    <row r="198" spans="1:18" s="1" customFormat="1" ht="21" customHeight="1">
      <c r="A198" s="63"/>
      <c r="B198" s="64"/>
      <c r="C198" s="65"/>
      <c r="D198" s="63"/>
      <c r="E198" s="66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</row>
    <row r="199" spans="1:18" s="1" customFormat="1" ht="21" customHeight="1">
      <c r="A199" s="63"/>
      <c r="B199" s="64"/>
      <c r="C199" s="65"/>
      <c r="D199" s="63"/>
      <c r="E199" s="66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</row>
    <row r="200" spans="1:18" s="1" customFormat="1" ht="21" customHeight="1">
      <c r="A200" s="6"/>
      <c r="B200" s="53"/>
      <c r="C200" s="58"/>
      <c r="D200" s="28"/>
      <c r="E200" s="27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</row>
    <row r="201" spans="1:18" s="1" customFormat="1" ht="21" customHeight="1">
      <c r="A201" s="6"/>
      <c r="B201" s="53"/>
      <c r="C201" s="62"/>
      <c r="D201" s="28"/>
      <c r="E201" s="27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</row>
    <row r="202" spans="1:18" s="1" customFormat="1" ht="21" customHeight="1">
      <c r="A202" s="6"/>
      <c r="B202" s="53"/>
      <c r="C202" s="62"/>
      <c r="D202" s="28"/>
      <c r="E202" s="27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</row>
    <row r="203" spans="1:18" s="1" customFormat="1" ht="21" customHeight="1">
      <c r="A203" s="6"/>
      <c r="B203" s="53"/>
      <c r="C203" s="62"/>
      <c r="D203" s="28"/>
      <c r="E203" s="27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</row>
    <row r="204" spans="1:18" s="1" customFormat="1" ht="21" customHeight="1">
      <c r="A204" s="6"/>
      <c r="B204" s="53"/>
      <c r="C204" s="62"/>
      <c r="D204" s="28"/>
      <c r="E204" s="27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</row>
    <row r="205" spans="1:18" s="1" customFormat="1" ht="21" customHeight="1">
      <c r="A205" s="6"/>
      <c r="B205" s="53"/>
      <c r="C205" s="62"/>
      <c r="D205" s="28"/>
      <c r="E205" s="27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</row>
    <row r="206" spans="1:18" s="1" customFormat="1" ht="21" customHeight="1">
      <c r="A206" s="6"/>
      <c r="B206" s="53"/>
      <c r="C206" s="62"/>
      <c r="D206" s="28"/>
      <c r="E206" s="27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</row>
    <row r="207" spans="1:18" s="1" customFormat="1" ht="21" customHeight="1">
      <c r="A207" s="6"/>
      <c r="B207" s="53"/>
      <c r="C207" s="62"/>
      <c r="D207" s="28"/>
      <c r="E207" s="27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</row>
    <row r="208" spans="1:18" s="1" customFormat="1" ht="21" customHeight="1">
      <c r="A208" s="6"/>
      <c r="B208" s="53"/>
      <c r="C208" s="62"/>
      <c r="D208" s="28"/>
      <c r="E208" s="27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</row>
    <row r="209" spans="1:18" s="1" customFormat="1" ht="21" customHeight="1">
      <c r="A209" s="6"/>
      <c r="B209" s="53"/>
      <c r="C209" s="62"/>
      <c r="D209" s="28"/>
      <c r="E209" s="27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</row>
    <row r="210" spans="1:6" s="1" customFormat="1" ht="21" customHeight="1">
      <c r="A210" s="6"/>
      <c r="C210" s="32"/>
      <c r="D210" s="60"/>
      <c r="E210" s="8"/>
      <c r="F210" s="6"/>
    </row>
    <row r="211" spans="1:18" s="1" customFormat="1" ht="21" customHeight="1">
      <c r="A211" s="56"/>
      <c r="B211" s="23"/>
      <c r="C211" s="29"/>
      <c r="D211" s="23"/>
      <c r="E211" s="30"/>
      <c r="F211" s="49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</row>
    <row r="212" spans="1:6" s="23" customFormat="1" ht="21" customHeight="1">
      <c r="A212" s="56"/>
      <c r="C212" s="29"/>
      <c r="E212" s="30"/>
      <c r="F212" s="49"/>
    </row>
    <row r="213" spans="1:18" s="23" customFormat="1" ht="21" customHeight="1">
      <c r="A213" s="49"/>
      <c r="B213" s="445"/>
      <c r="C213" s="31"/>
      <c r="D213" s="49"/>
      <c r="E213" s="26"/>
      <c r="F213" s="49"/>
      <c r="G213" s="446"/>
      <c r="H213" s="446"/>
      <c r="I213" s="446"/>
      <c r="J213" s="446"/>
      <c r="K213" s="446"/>
      <c r="L213" s="446"/>
      <c r="M213" s="446"/>
      <c r="N213" s="446"/>
      <c r="O213" s="446"/>
      <c r="P213" s="446"/>
      <c r="Q213" s="446"/>
      <c r="R213" s="446"/>
    </row>
    <row r="214" spans="1:18" s="23" customFormat="1" ht="21" customHeight="1">
      <c r="A214" s="49"/>
      <c r="B214" s="445"/>
      <c r="C214" s="31"/>
      <c r="D214" s="49"/>
      <c r="E214" s="26"/>
      <c r="F214" s="49"/>
      <c r="G214" s="49"/>
      <c r="H214" s="49"/>
      <c r="I214" s="49"/>
      <c r="J214" s="49"/>
      <c r="K214" s="49"/>
      <c r="L214" s="49"/>
      <c r="M214" s="49"/>
      <c r="N214" s="49"/>
      <c r="O214" s="49"/>
      <c r="P214" s="49"/>
      <c r="Q214" s="49"/>
      <c r="R214" s="49"/>
    </row>
    <row r="215" spans="1:18" s="23" customFormat="1" ht="21" customHeight="1">
      <c r="A215" s="6"/>
      <c r="B215" s="57"/>
      <c r="C215" s="62"/>
      <c r="D215" s="28"/>
      <c r="E215" s="8"/>
      <c r="F215" s="6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</row>
    <row r="216" spans="1:18" s="23" customFormat="1" ht="21" customHeight="1">
      <c r="A216" s="6"/>
      <c r="B216" s="57"/>
      <c r="C216" s="62"/>
      <c r="D216" s="28"/>
      <c r="E216" s="8"/>
      <c r="F216" s="6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</row>
    <row r="217" spans="1:18" s="23" customFormat="1" ht="21" customHeight="1">
      <c r="A217" s="6"/>
      <c r="B217" s="1"/>
      <c r="C217" s="62"/>
      <c r="D217" s="28"/>
      <c r="E217" s="8"/>
      <c r="F217" s="6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</row>
    <row r="218" spans="1:18" s="61" customFormat="1" ht="21" customHeight="1">
      <c r="A218" s="6"/>
      <c r="B218" s="1"/>
      <c r="C218" s="62"/>
      <c r="D218" s="28"/>
      <c r="E218" s="8"/>
      <c r="F218" s="6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</row>
    <row r="219" spans="1:18" s="61" customFormat="1" ht="21" customHeight="1">
      <c r="A219" s="6"/>
      <c r="B219" s="1"/>
      <c r="C219" s="62"/>
      <c r="D219" s="28"/>
      <c r="E219" s="8"/>
      <c r="F219" s="6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</row>
    <row r="220" spans="1:18" s="61" customFormat="1" ht="21" customHeight="1">
      <c r="A220" s="6"/>
      <c r="B220" s="1"/>
      <c r="C220" s="62"/>
      <c r="D220" s="28"/>
      <c r="E220" s="8"/>
      <c r="F220" s="6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</row>
    <row r="221" spans="1:18" s="61" customFormat="1" ht="21" customHeight="1">
      <c r="A221" s="6"/>
      <c r="B221" s="1"/>
      <c r="C221" s="62"/>
      <c r="D221" s="49"/>
      <c r="E221" s="8"/>
      <c r="F221" s="6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</row>
    <row r="222" spans="1:18" s="61" customFormat="1" ht="21" customHeight="1">
      <c r="A222" s="6"/>
      <c r="B222" s="1"/>
      <c r="C222" s="58"/>
      <c r="D222" s="28"/>
      <c r="E222" s="8"/>
      <c r="F222" s="6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</row>
    <row r="223" spans="1:18" s="61" customFormat="1" ht="21" customHeight="1">
      <c r="A223" s="6"/>
      <c r="B223" s="1"/>
      <c r="C223" s="32"/>
      <c r="D223" s="28"/>
      <c r="E223" s="8"/>
      <c r="F223" s="6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</row>
    <row r="224" spans="1:18" s="61" customFormat="1" ht="21" customHeight="1">
      <c r="A224" s="6"/>
      <c r="B224" s="57"/>
      <c r="C224" s="58"/>
      <c r="D224" s="28"/>
      <c r="E224" s="8"/>
      <c r="F224" s="6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</row>
    <row r="225" spans="1:18" s="61" customFormat="1" ht="21" customHeight="1">
      <c r="A225" s="6"/>
      <c r="B225" s="57"/>
      <c r="C225" s="58"/>
      <c r="D225" s="28"/>
      <c r="E225" s="8"/>
      <c r="F225" s="6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</row>
    <row r="226" spans="1:18" s="23" customFormat="1" ht="21" customHeight="1">
      <c r="A226" s="6"/>
      <c r="B226" s="1"/>
      <c r="C226" s="58"/>
      <c r="D226" s="28"/>
      <c r="E226" s="8"/>
      <c r="F226" s="6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</row>
    <row r="227" spans="1:18" s="23" customFormat="1" ht="21" customHeight="1">
      <c r="A227" s="6"/>
      <c r="B227" s="1"/>
      <c r="C227" s="58"/>
      <c r="D227" s="28"/>
      <c r="E227" s="8"/>
      <c r="F227" s="6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</row>
    <row r="228" spans="1:18" s="23" customFormat="1" ht="21" customHeight="1">
      <c r="A228" s="6"/>
      <c r="B228" s="1"/>
      <c r="C228" s="58"/>
      <c r="D228" s="28"/>
      <c r="E228" s="8"/>
      <c r="F228" s="6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</row>
    <row r="229" spans="1:18" s="23" customFormat="1" ht="21" customHeight="1">
      <c r="A229" s="6"/>
      <c r="B229" s="1"/>
      <c r="C229" s="32"/>
      <c r="D229" s="28"/>
      <c r="E229" s="8"/>
      <c r="F229" s="6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</row>
    <row r="230" spans="1:18" s="23" customFormat="1" ht="21" customHeight="1">
      <c r="A230" s="6"/>
      <c r="B230" s="53"/>
      <c r="C230" s="62"/>
      <c r="D230" s="28"/>
      <c r="E230" s="27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</row>
    <row r="231" spans="1:18" s="23" customFormat="1" ht="21" customHeight="1">
      <c r="A231" s="6"/>
      <c r="B231" s="53"/>
      <c r="C231" s="62"/>
      <c r="D231" s="28"/>
      <c r="E231" s="27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</row>
    <row r="232" spans="1:18" s="23" customFormat="1" ht="21" customHeight="1">
      <c r="A232" s="6"/>
      <c r="B232" s="53"/>
      <c r="C232" s="62"/>
      <c r="D232" s="28"/>
      <c r="E232" s="27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</row>
    <row r="233" spans="1:18" s="23" customFormat="1" ht="21" customHeight="1">
      <c r="A233" s="6"/>
      <c r="B233" s="53"/>
      <c r="C233" s="62"/>
      <c r="D233" s="28"/>
      <c r="E233" s="27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</row>
    <row r="234" spans="1:18" s="23" customFormat="1" ht="21" customHeight="1">
      <c r="A234" s="6"/>
      <c r="B234" s="53"/>
      <c r="C234" s="62"/>
      <c r="D234" s="28"/>
      <c r="E234" s="27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</row>
    <row r="235" spans="1:18" s="23" customFormat="1" ht="21" customHeight="1">
      <c r="A235" s="6"/>
      <c r="B235" s="1"/>
      <c r="C235" s="32"/>
      <c r="D235" s="60"/>
      <c r="E235" s="8"/>
      <c r="F235" s="6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</row>
    <row r="236" spans="1:18" s="1" customFormat="1" ht="21" customHeight="1">
      <c r="A236" s="56"/>
      <c r="B236" s="23"/>
      <c r="C236" s="29"/>
      <c r="D236" s="23"/>
      <c r="E236" s="30"/>
      <c r="F236" s="49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</row>
    <row r="237" spans="1:6" s="23" customFormat="1" ht="21" customHeight="1">
      <c r="A237" s="56"/>
      <c r="C237" s="29"/>
      <c r="E237" s="30"/>
      <c r="F237" s="49"/>
    </row>
    <row r="238" spans="1:18" s="23" customFormat="1" ht="21" customHeight="1">
      <c r="A238" s="49"/>
      <c r="B238" s="445"/>
      <c r="C238" s="31"/>
      <c r="D238" s="49"/>
      <c r="E238" s="26"/>
      <c r="F238" s="49"/>
      <c r="G238" s="446"/>
      <c r="H238" s="446"/>
      <c r="I238" s="446"/>
      <c r="J238" s="446"/>
      <c r="K238" s="446"/>
      <c r="L238" s="446"/>
      <c r="M238" s="446"/>
      <c r="N238" s="446"/>
      <c r="O238" s="446"/>
      <c r="P238" s="446"/>
      <c r="Q238" s="446"/>
      <c r="R238" s="446"/>
    </row>
    <row r="239" spans="1:18" s="23" customFormat="1" ht="21" customHeight="1">
      <c r="A239" s="49"/>
      <c r="B239" s="445"/>
      <c r="C239" s="31"/>
      <c r="D239" s="49"/>
      <c r="E239" s="26"/>
      <c r="F239" s="49"/>
      <c r="G239" s="49"/>
      <c r="H239" s="49"/>
      <c r="I239" s="49"/>
      <c r="J239" s="49"/>
      <c r="K239" s="49"/>
      <c r="L239" s="49"/>
      <c r="M239" s="49"/>
      <c r="N239" s="49"/>
      <c r="O239" s="49"/>
      <c r="P239" s="49"/>
      <c r="Q239" s="49"/>
      <c r="R239" s="49"/>
    </row>
    <row r="240" spans="1:18" s="23" customFormat="1" ht="21" customHeight="1">
      <c r="A240" s="6"/>
      <c r="B240" s="67"/>
      <c r="C240" s="58"/>
      <c r="D240" s="28"/>
      <c r="E240" s="8"/>
      <c r="F240" s="6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</row>
    <row r="241" spans="1:6" s="1" customFormat="1" ht="21" customHeight="1">
      <c r="A241" s="6"/>
      <c r="B241" s="67"/>
      <c r="C241" s="58"/>
      <c r="D241" s="28"/>
      <c r="E241" s="8"/>
      <c r="F241" s="6"/>
    </row>
    <row r="242" spans="1:6" s="1" customFormat="1" ht="21" customHeight="1">
      <c r="A242" s="6"/>
      <c r="B242" s="67"/>
      <c r="C242" s="58"/>
      <c r="D242" s="28"/>
      <c r="E242" s="8"/>
      <c r="F242" s="6"/>
    </row>
    <row r="243" spans="1:6" s="1" customFormat="1" ht="21" customHeight="1">
      <c r="A243" s="6"/>
      <c r="B243" s="67"/>
      <c r="C243" s="62"/>
      <c r="D243" s="28"/>
      <c r="E243" s="8"/>
      <c r="F243" s="6"/>
    </row>
    <row r="244" spans="1:6" s="1" customFormat="1" ht="21" customHeight="1">
      <c r="A244" s="6"/>
      <c r="B244" s="67"/>
      <c r="C244" s="62"/>
      <c r="D244" s="28"/>
      <c r="E244" s="8"/>
      <c r="F244" s="6"/>
    </row>
    <row r="245" spans="1:6" s="1" customFormat="1" ht="21" customHeight="1">
      <c r="A245" s="6"/>
      <c r="B245" s="67"/>
      <c r="C245" s="62"/>
      <c r="D245" s="28"/>
      <c r="E245" s="8"/>
      <c r="F245" s="6"/>
    </row>
    <row r="246" spans="1:6" s="1" customFormat="1" ht="21" customHeight="1">
      <c r="A246" s="6"/>
      <c r="B246" s="67"/>
      <c r="C246" s="62"/>
      <c r="D246" s="28"/>
      <c r="E246" s="8"/>
      <c r="F246" s="6"/>
    </row>
    <row r="247" spans="1:6" s="1" customFormat="1" ht="21" customHeight="1">
      <c r="A247" s="6"/>
      <c r="B247" s="67"/>
      <c r="C247" s="62"/>
      <c r="D247" s="28"/>
      <c r="E247" s="8"/>
      <c r="F247" s="6"/>
    </row>
    <row r="248" spans="1:6" s="1" customFormat="1" ht="21" customHeight="1">
      <c r="A248" s="6"/>
      <c r="B248" s="62"/>
      <c r="C248" s="58"/>
      <c r="D248" s="28"/>
      <c r="E248" s="8"/>
      <c r="F248" s="6"/>
    </row>
    <row r="249" spans="1:6" s="1" customFormat="1" ht="21" customHeight="1">
      <c r="A249" s="6"/>
      <c r="B249" s="62"/>
      <c r="C249" s="58"/>
      <c r="D249" s="28"/>
      <c r="E249" s="8"/>
      <c r="F249" s="6"/>
    </row>
    <row r="250" spans="1:6" s="1" customFormat="1" ht="21" customHeight="1">
      <c r="A250" s="6"/>
      <c r="B250" s="62"/>
      <c r="C250" s="58"/>
      <c r="D250" s="28"/>
      <c r="E250" s="8"/>
      <c r="F250" s="6"/>
    </row>
    <row r="251" spans="1:6" s="1" customFormat="1" ht="21" customHeight="1">
      <c r="A251" s="6"/>
      <c r="B251" s="62"/>
      <c r="C251" s="58"/>
      <c r="D251" s="28"/>
      <c r="E251" s="8"/>
      <c r="F251" s="6"/>
    </row>
    <row r="252" spans="1:6" s="1" customFormat="1" ht="21" customHeight="1">
      <c r="A252" s="6"/>
      <c r="C252" s="32"/>
      <c r="D252" s="28"/>
      <c r="E252" s="8"/>
      <c r="F252" s="6"/>
    </row>
    <row r="253" spans="1:6" s="1" customFormat="1" ht="21" customHeight="1">
      <c r="A253" s="6"/>
      <c r="C253" s="31"/>
      <c r="D253" s="33"/>
      <c r="E253" s="8"/>
      <c r="F253" s="6"/>
    </row>
    <row r="254" spans="1:6" s="1" customFormat="1" ht="21" customHeight="1">
      <c r="A254" s="6"/>
      <c r="C254" s="31"/>
      <c r="D254" s="33"/>
      <c r="E254" s="8"/>
      <c r="F254" s="6"/>
    </row>
    <row r="255" spans="1:6" s="1" customFormat="1" ht="21" customHeight="1">
      <c r="A255" s="6"/>
      <c r="C255" s="31"/>
      <c r="D255" s="33"/>
      <c r="E255" s="8"/>
      <c r="F255" s="6"/>
    </row>
    <row r="256" spans="1:18" s="23" customFormat="1" ht="21" customHeight="1">
      <c r="A256" s="6"/>
      <c r="B256" s="1"/>
      <c r="C256" s="31"/>
      <c r="D256" s="33"/>
      <c r="E256" s="8"/>
      <c r="F256" s="6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</row>
    <row r="257" spans="1:18" s="23" customFormat="1" ht="21" customHeight="1">
      <c r="A257" s="6"/>
      <c r="B257" s="1"/>
      <c r="C257" s="31"/>
      <c r="D257" s="33"/>
      <c r="E257" s="8"/>
      <c r="F257" s="6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</row>
    <row r="258" spans="1:18" s="23" customFormat="1" ht="21" customHeight="1">
      <c r="A258" s="6"/>
      <c r="B258" s="1"/>
      <c r="C258" s="31"/>
      <c r="D258" s="33"/>
      <c r="E258" s="8"/>
      <c r="F258" s="6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</row>
    <row r="259" spans="1:18" s="23" customFormat="1" ht="21" customHeight="1">
      <c r="A259" s="6"/>
      <c r="B259" s="1"/>
      <c r="C259" s="31"/>
      <c r="D259" s="33"/>
      <c r="E259" s="8"/>
      <c r="F259" s="6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</row>
    <row r="260" spans="1:6" s="23" customFormat="1" ht="21" customHeight="1">
      <c r="A260" s="49"/>
      <c r="C260" s="29"/>
      <c r="E260" s="8"/>
      <c r="F260" s="49"/>
    </row>
    <row r="261" spans="1:18" s="1" customFormat="1" ht="21" customHeight="1">
      <c r="A261" s="49"/>
      <c r="B261" s="68"/>
      <c r="C261" s="34"/>
      <c r="D261" s="14"/>
      <c r="E261" s="46"/>
      <c r="F261" s="15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</row>
    <row r="262" spans="1:18" s="23" customFormat="1" ht="21" customHeight="1">
      <c r="A262" s="49"/>
      <c r="B262" s="68"/>
      <c r="C262" s="34"/>
      <c r="D262" s="14"/>
      <c r="E262" s="46"/>
      <c r="F262" s="15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</row>
    <row r="263" spans="1:18" s="23" customFormat="1" ht="21" customHeight="1">
      <c r="A263" s="49"/>
      <c r="B263" s="14"/>
      <c r="C263" s="34"/>
      <c r="D263" s="14"/>
      <c r="E263" s="46"/>
      <c r="F263" s="15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</row>
    <row r="264" spans="1:18" s="23" customFormat="1" ht="21" customHeight="1">
      <c r="A264" s="6"/>
      <c r="B264" s="1"/>
      <c r="C264" s="32"/>
      <c r="D264" s="1"/>
      <c r="E264" s="8"/>
      <c r="F264" s="6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</row>
    <row r="265" spans="1:18" s="23" customFormat="1" ht="21" customHeight="1">
      <c r="A265" s="4"/>
      <c r="B265" s="2"/>
      <c r="C265" s="36"/>
      <c r="D265" s="2"/>
      <c r="E265" s="13"/>
      <c r="F265" s="4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</row>
    <row r="266" spans="1:18" s="1" customFormat="1" ht="21" customHeight="1">
      <c r="A266" s="4"/>
      <c r="B266" s="2"/>
      <c r="C266" s="36"/>
      <c r="D266" s="2"/>
      <c r="E266" s="13"/>
      <c r="F266" s="4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</row>
    <row r="267" spans="1:18" s="1" customFormat="1" ht="21" customHeight="1">
      <c r="A267" s="4"/>
      <c r="B267" s="2"/>
      <c r="C267" s="36"/>
      <c r="D267" s="2"/>
      <c r="E267" s="13"/>
      <c r="F267" s="4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</row>
    <row r="268" spans="1:18" s="1" customFormat="1" ht="21" customHeight="1">
      <c r="A268" s="4"/>
      <c r="B268" s="2"/>
      <c r="C268" s="36"/>
      <c r="D268" s="2"/>
      <c r="E268" s="13"/>
      <c r="F268" s="4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</row>
    <row r="269" spans="1:18" s="1" customFormat="1" ht="21" customHeight="1">
      <c r="A269" s="4"/>
      <c r="B269" s="2"/>
      <c r="C269" s="36"/>
      <c r="D269" s="2"/>
      <c r="E269" s="13"/>
      <c r="F269" s="4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</row>
    <row r="270" spans="1:18" s="1" customFormat="1" ht="21" customHeight="1">
      <c r="A270" s="4"/>
      <c r="B270" s="2"/>
      <c r="C270" s="36"/>
      <c r="D270" s="2"/>
      <c r="E270" s="13"/>
      <c r="F270" s="4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</row>
    <row r="271" spans="1:18" s="1" customFormat="1" ht="21" customHeight="1">
      <c r="A271" s="4"/>
      <c r="B271" s="2"/>
      <c r="C271" s="36"/>
      <c r="D271" s="2"/>
      <c r="E271" s="13"/>
      <c r="F271" s="4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</row>
    <row r="272" spans="1:18" s="1" customFormat="1" ht="21" customHeight="1">
      <c r="A272" s="4"/>
      <c r="B272" s="2"/>
      <c r="C272" s="36"/>
      <c r="D272" s="2"/>
      <c r="E272" s="13"/>
      <c r="F272" s="4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</row>
    <row r="273" spans="1:18" s="1" customFormat="1" ht="21" customHeight="1">
      <c r="A273" s="4"/>
      <c r="B273" s="2"/>
      <c r="C273" s="36"/>
      <c r="D273" s="2"/>
      <c r="E273" s="13"/>
      <c r="F273" s="4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</row>
    <row r="274" spans="1:18" s="1" customFormat="1" ht="21" customHeight="1">
      <c r="A274" s="4"/>
      <c r="B274" s="2"/>
      <c r="C274" s="36"/>
      <c r="D274" s="2"/>
      <c r="E274" s="13"/>
      <c r="F274" s="4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</row>
    <row r="275" spans="1:18" s="1" customFormat="1" ht="21" customHeight="1">
      <c r="A275" s="4"/>
      <c r="B275" s="2"/>
      <c r="C275" s="36"/>
      <c r="D275" s="2"/>
      <c r="E275" s="13"/>
      <c r="F275" s="4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</row>
    <row r="276" spans="1:18" s="1" customFormat="1" ht="21" customHeight="1">
      <c r="A276" s="4"/>
      <c r="B276" s="2"/>
      <c r="C276" s="36"/>
      <c r="D276" s="2"/>
      <c r="E276" s="13"/>
      <c r="F276" s="4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</row>
    <row r="277" spans="1:18" s="1" customFormat="1" ht="21" customHeight="1">
      <c r="A277" s="4"/>
      <c r="B277" s="2"/>
      <c r="C277" s="36"/>
      <c r="D277" s="2"/>
      <c r="E277" s="13"/>
      <c r="F277" s="4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</row>
    <row r="278" spans="1:18" s="1" customFormat="1" ht="21" customHeight="1">
      <c r="A278" s="4"/>
      <c r="B278" s="2"/>
      <c r="C278" s="36"/>
      <c r="D278" s="2"/>
      <c r="E278" s="13"/>
      <c r="F278" s="4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</row>
    <row r="279" spans="1:18" s="1" customFormat="1" ht="21" customHeight="1">
      <c r="A279" s="4"/>
      <c r="B279" s="2"/>
      <c r="C279" s="36"/>
      <c r="D279" s="2"/>
      <c r="E279" s="13"/>
      <c r="F279" s="4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</row>
    <row r="280" spans="1:18" s="1" customFormat="1" ht="21" customHeight="1">
      <c r="A280" s="4"/>
      <c r="B280" s="2"/>
      <c r="C280" s="36"/>
      <c r="D280" s="2"/>
      <c r="E280" s="13"/>
      <c r="F280" s="4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</row>
    <row r="281" spans="1:18" s="1" customFormat="1" ht="21" customHeight="1">
      <c r="A281" s="4"/>
      <c r="B281" s="2"/>
      <c r="C281" s="36"/>
      <c r="D281" s="2"/>
      <c r="E281" s="13"/>
      <c r="F281" s="4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</row>
    <row r="282" spans="1:18" s="1" customFormat="1" ht="21" customHeight="1">
      <c r="A282" s="4"/>
      <c r="B282" s="2"/>
      <c r="C282" s="36"/>
      <c r="D282" s="2"/>
      <c r="E282" s="13"/>
      <c r="F282" s="4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</row>
    <row r="283" spans="1:18" s="1" customFormat="1" ht="21" customHeight="1">
      <c r="A283" s="4"/>
      <c r="B283" s="2"/>
      <c r="C283" s="36"/>
      <c r="D283" s="2"/>
      <c r="E283" s="13"/>
      <c r="F283" s="4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</row>
    <row r="284" spans="1:18" s="1" customFormat="1" ht="21" customHeight="1">
      <c r="A284" s="4"/>
      <c r="B284" s="2"/>
      <c r="C284" s="36"/>
      <c r="D284" s="2"/>
      <c r="E284" s="13"/>
      <c r="F284" s="4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</row>
    <row r="285" spans="1:18" s="1" customFormat="1" ht="21" customHeight="1">
      <c r="A285" s="4"/>
      <c r="B285" s="2"/>
      <c r="C285" s="36"/>
      <c r="D285" s="2"/>
      <c r="E285" s="13"/>
      <c r="F285" s="4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</row>
    <row r="286" spans="1:18" s="23" customFormat="1" ht="21" customHeight="1">
      <c r="A286" s="4"/>
      <c r="B286" s="2"/>
      <c r="C286" s="36"/>
      <c r="D286" s="2"/>
      <c r="E286" s="13"/>
      <c r="F286" s="4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</row>
    <row r="287" spans="1:18" s="14" customFormat="1" ht="21" customHeight="1">
      <c r="A287" s="4"/>
      <c r="B287" s="2"/>
      <c r="C287" s="36"/>
      <c r="D287" s="2"/>
      <c r="E287" s="13"/>
      <c r="F287" s="4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</row>
  </sheetData>
  <sheetProtection/>
  <mergeCells count="30">
    <mergeCell ref="J135:R135"/>
    <mergeCell ref="B135:B136"/>
    <mergeCell ref="B161:B162"/>
    <mergeCell ref="G161:I161"/>
    <mergeCell ref="J161:R161"/>
    <mergeCell ref="G135:I135"/>
    <mergeCell ref="B238:B239"/>
    <mergeCell ref="G238:I238"/>
    <mergeCell ref="J238:R238"/>
    <mergeCell ref="J213:R213"/>
    <mergeCell ref="B188:B189"/>
    <mergeCell ref="G188:I188"/>
    <mergeCell ref="J188:R188"/>
    <mergeCell ref="G213:I213"/>
    <mergeCell ref="B213:B214"/>
    <mergeCell ref="B109:B110"/>
    <mergeCell ref="G109:I109"/>
    <mergeCell ref="J109:R109"/>
    <mergeCell ref="B83:B84"/>
    <mergeCell ref="G83:I83"/>
    <mergeCell ref="J83:R83"/>
    <mergeCell ref="B57:B58"/>
    <mergeCell ref="G57:I57"/>
    <mergeCell ref="J57:R57"/>
    <mergeCell ref="B5:B6"/>
    <mergeCell ref="G5:I5"/>
    <mergeCell ref="J5:R5"/>
    <mergeCell ref="B31:B32"/>
    <mergeCell ref="G31:I31"/>
    <mergeCell ref="J31:R31"/>
  </mergeCells>
  <printOptions horizontalCentered="1"/>
  <pageMargins left="0.2755905511811024" right="0.2755905511811024" top="0.984251968503937" bottom="0.3937007874015748" header="0.7874015748031497" footer="0.1968503937007874"/>
  <pageSetup horizontalDpi="600" verticalDpi="600" orientation="landscape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IV156"/>
  <sheetViews>
    <sheetView view="pageBreakPreview" zoomScaleNormal="80" zoomScaleSheetLayoutView="100" zoomScalePageLayoutView="0" workbookViewId="0" topLeftCell="A1">
      <selection activeCell="B145" sqref="B145"/>
    </sheetView>
  </sheetViews>
  <sheetFormatPr defaultColWidth="9.140625" defaultRowHeight="21" customHeight="1"/>
  <cols>
    <col min="1" max="1" width="6.28125" style="4" customWidth="1"/>
    <col min="2" max="2" width="27.7109375" style="2" customWidth="1"/>
    <col min="3" max="3" width="27.7109375" style="36" customWidth="1"/>
    <col min="4" max="4" width="14.28125" style="3" bestFit="1" customWidth="1"/>
    <col min="5" max="5" width="11.57421875" style="4" customWidth="1"/>
    <col min="6" max="6" width="13.57421875" style="2" bestFit="1" customWidth="1"/>
    <col min="7" max="18" width="4.7109375" style="2" customWidth="1"/>
    <col min="19" max="16384" width="9.140625" style="1" customWidth="1"/>
  </cols>
  <sheetData>
    <row r="1" spans="1:256" s="14" customFormat="1" ht="21" customHeight="1">
      <c r="A1" s="220" t="s">
        <v>235</v>
      </c>
      <c r="B1" s="220"/>
      <c r="C1" s="34"/>
      <c r="D1" s="16"/>
      <c r="E1" s="15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/>
      <c r="FH1" s="23"/>
      <c r="FI1" s="23"/>
      <c r="FJ1" s="23"/>
      <c r="FK1" s="23"/>
      <c r="FL1" s="23"/>
      <c r="FM1" s="23"/>
      <c r="FN1" s="23"/>
      <c r="FO1" s="23"/>
      <c r="FP1" s="23"/>
      <c r="FQ1" s="23"/>
      <c r="FR1" s="23"/>
      <c r="FS1" s="23"/>
      <c r="FT1" s="23"/>
      <c r="FU1" s="23"/>
      <c r="FV1" s="23"/>
      <c r="FW1" s="23"/>
      <c r="FX1" s="23"/>
      <c r="FY1" s="23"/>
      <c r="FZ1" s="23"/>
      <c r="GA1" s="23"/>
      <c r="GB1" s="23"/>
      <c r="GC1" s="23"/>
      <c r="GD1" s="23"/>
      <c r="GE1" s="23"/>
      <c r="GF1" s="23"/>
      <c r="GG1" s="23"/>
      <c r="GH1" s="23"/>
      <c r="GI1" s="23"/>
      <c r="GJ1" s="23"/>
      <c r="GK1" s="23"/>
      <c r="GL1" s="23"/>
      <c r="GM1" s="23"/>
      <c r="GN1" s="23"/>
      <c r="GO1" s="23"/>
      <c r="GP1" s="23"/>
      <c r="GQ1" s="23"/>
      <c r="GR1" s="23"/>
      <c r="GS1" s="23"/>
      <c r="GT1" s="23"/>
      <c r="GU1" s="23"/>
      <c r="GV1" s="23"/>
      <c r="GW1" s="23"/>
      <c r="GX1" s="23"/>
      <c r="GY1" s="23"/>
      <c r="GZ1" s="23"/>
      <c r="HA1" s="23"/>
      <c r="HB1" s="23"/>
      <c r="HC1" s="23"/>
      <c r="HD1" s="23"/>
      <c r="HE1" s="23"/>
      <c r="HF1" s="23"/>
      <c r="HG1" s="23"/>
      <c r="HH1" s="23"/>
      <c r="HI1" s="23"/>
      <c r="HJ1" s="23"/>
      <c r="HK1" s="23"/>
      <c r="HL1" s="23"/>
      <c r="HM1" s="23"/>
      <c r="HN1" s="23"/>
      <c r="HO1" s="23"/>
      <c r="HP1" s="23"/>
      <c r="HQ1" s="23"/>
      <c r="HR1" s="23"/>
      <c r="HS1" s="23"/>
      <c r="HT1" s="23"/>
      <c r="HU1" s="23"/>
      <c r="HV1" s="23"/>
      <c r="HW1" s="23"/>
      <c r="HX1" s="23"/>
      <c r="HY1" s="23"/>
      <c r="HZ1" s="23"/>
      <c r="IA1" s="23"/>
      <c r="IB1" s="23"/>
      <c r="IC1" s="23"/>
      <c r="ID1" s="23"/>
      <c r="IE1" s="23"/>
      <c r="IF1" s="23"/>
      <c r="IG1" s="23"/>
      <c r="IH1" s="23"/>
      <c r="II1" s="23"/>
      <c r="IJ1" s="23"/>
      <c r="IK1" s="23"/>
      <c r="IL1" s="23"/>
      <c r="IM1" s="23"/>
      <c r="IN1" s="23"/>
      <c r="IO1" s="23"/>
      <c r="IP1" s="23"/>
      <c r="IQ1" s="23"/>
      <c r="IR1" s="23"/>
      <c r="IS1" s="23"/>
      <c r="IT1" s="23"/>
      <c r="IU1" s="23"/>
      <c r="IV1" s="23"/>
    </row>
    <row r="2" spans="1:256" s="14" customFormat="1" ht="21" customHeight="1">
      <c r="A2" s="220" t="s">
        <v>236</v>
      </c>
      <c r="B2" s="220"/>
      <c r="C2" s="34"/>
      <c r="D2" s="16"/>
      <c r="E2" s="240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  <c r="IJ2" s="23"/>
      <c r="IK2" s="23"/>
      <c r="IL2" s="23"/>
      <c r="IM2" s="23"/>
      <c r="IN2" s="23"/>
      <c r="IO2" s="23"/>
      <c r="IP2" s="23"/>
      <c r="IQ2" s="23"/>
      <c r="IR2" s="23"/>
      <c r="IS2" s="23"/>
      <c r="IT2" s="23"/>
      <c r="IU2" s="23"/>
      <c r="IV2" s="23"/>
    </row>
    <row r="3" spans="1:256" s="14" customFormat="1" ht="21" customHeight="1">
      <c r="A3" s="253" t="s">
        <v>7</v>
      </c>
      <c r="B3" s="253"/>
      <c r="C3" s="34"/>
      <c r="D3" s="16"/>
      <c r="E3" s="240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  <c r="IV3" s="23"/>
    </row>
    <row r="4" spans="1:256" s="14" customFormat="1" ht="21" customHeight="1">
      <c r="A4" s="254" t="s">
        <v>237</v>
      </c>
      <c r="B4" s="254"/>
      <c r="C4" s="34"/>
      <c r="D4" s="16"/>
      <c r="E4" s="240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  <c r="IV4" s="23"/>
    </row>
    <row r="5" spans="1:256" s="14" customFormat="1" ht="21" customHeight="1">
      <c r="A5" s="17" t="s">
        <v>31</v>
      </c>
      <c r="B5" s="440" t="s">
        <v>170</v>
      </c>
      <c r="C5" s="18" t="s">
        <v>171</v>
      </c>
      <c r="D5" s="17" t="s">
        <v>30</v>
      </c>
      <c r="E5" s="19" t="s">
        <v>29</v>
      </c>
      <c r="F5" s="17" t="s">
        <v>10</v>
      </c>
      <c r="G5" s="442" t="s">
        <v>327</v>
      </c>
      <c r="H5" s="443"/>
      <c r="I5" s="443"/>
      <c r="J5" s="442" t="s">
        <v>362</v>
      </c>
      <c r="K5" s="443"/>
      <c r="L5" s="443"/>
      <c r="M5" s="443"/>
      <c r="N5" s="443"/>
      <c r="O5" s="443"/>
      <c r="P5" s="443"/>
      <c r="Q5" s="443"/>
      <c r="R5" s="444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  <c r="IV5" s="23"/>
    </row>
    <row r="6" spans="1:256" s="14" customFormat="1" ht="21" customHeight="1">
      <c r="A6" s="20" t="s">
        <v>32</v>
      </c>
      <c r="B6" s="441"/>
      <c r="C6" s="21" t="s">
        <v>172</v>
      </c>
      <c r="D6" s="20" t="s">
        <v>173</v>
      </c>
      <c r="E6" s="22" t="s">
        <v>11</v>
      </c>
      <c r="F6" s="20" t="s">
        <v>174</v>
      </c>
      <c r="G6" s="118" t="s">
        <v>12</v>
      </c>
      <c r="H6" s="118" t="s">
        <v>13</v>
      </c>
      <c r="I6" s="118" t="s">
        <v>14</v>
      </c>
      <c r="J6" s="118" t="s">
        <v>15</v>
      </c>
      <c r="K6" s="118" t="s">
        <v>16</v>
      </c>
      <c r="L6" s="118" t="s">
        <v>17</v>
      </c>
      <c r="M6" s="118" t="s">
        <v>18</v>
      </c>
      <c r="N6" s="118" t="s">
        <v>19</v>
      </c>
      <c r="O6" s="118" t="s">
        <v>20</v>
      </c>
      <c r="P6" s="118" t="s">
        <v>21</v>
      </c>
      <c r="Q6" s="118" t="s">
        <v>22</v>
      </c>
      <c r="R6" s="118" t="s">
        <v>23</v>
      </c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  <c r="IL6" s="23"/>
      <c r="IM6" s="23"/>
      <c r="IN6" s="23"/>
      <c r="IO6" s="23"/>
      <c r="IP6" s="23"/>
      <c r="IQ6" s="23"/>
      <c r="IR6" s="23"/>
      <c r="IS6" s="23"/>
      <c r="IT6" s="23"/>
      <c r="IU6" s="23"/>
      <c r="IV6" s="23"/>
    </row>
    <row r="7" spans="1:256" s="14" customFormat="1" ht="21" customHeight="1">
      <c r="A7" s="129">
        <v>1</v>
      </c>
      <c r="B7" s="166" t="s">
        <v>520</v>
      </c>
      <c r="C7" s="167" t="s">
        <v>521</v>
      </c>
      <c r="D7" s="415">
        <v>184000</v>
      </c>
      <c r="E7" s="129" t="s">
        <v>24</v>
      </c>
      <c r="F7" s="129" t="s">
        <v>95</v>
      </c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  <c r="IV7" s="23"/>
    </row>
    <row r="8" spans="1:256" s="14" customFormat="1" ht="21" customHeight="1">
      <c r="A8" s="200"/>
      <c r="B8" s="131" t="s">
        <v>522</v>
      </c>
      <c r="C8" s="163" t="s">
        <v>523</v>
      </c>
      <c r="D8" s="209"/>
      <c r="E8" s="130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  <c r="IV8" s="23"/>
    </row>
    <row r="9" spans="1:256" s="14" customFormat="1" ht="21" customHeight="1">
      <c r="A9" s="200"/>
      <c r="B9" s="131" t="s">
        <v>524</v>
      </c>
      <c r="C9" s="163" t="s">
        <v>525</v>
      </c>
      <c r="D9" s="209"/>
      <c r="E9" s="130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  <c r="IV9" s="23"/>
    </row>
    <row r="10" spans="1:256" s="14" customFormat="1" ht="21" customHeight="1">
      <c r="A10" s="200"/>
      <c r="B10" s="131"/>
      <c r="C10" s="163" t="s">
        <v>526</v>
      </c>
      <c r="D10" s="209"/>
      <c r="E10" s="130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  <c r="IV10" s="23"/>
    </row>
    <row r="11" spans="1:256" s="14" customFormat="1" ht="21" customHeight="1">
      <c r="A11" s="200"/>
      <c r="B11" s="131"/>
      <c r="C11" s="163" t="s">
        <v>527</v>
      </c>
      <c r="D11" s="209"/>
      <c r="E11" s="130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  <c r="IV11" s="23"/>
    </row>
    <row r="12" spans="1:256" s="14" customFormat="1" ht="21" customHeight="1">
      <c r="A12" s="200"/>
      <c r="B12" s="131"/>
      <c r="C12" s="163" t="s">
        <v>528</v>
      </c>
      <c r="D12" s="209"/>
      <c r="E12" s="130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  <c r="IV12" s="23"/>
    </row>
    <row r="13" spans="1:256" s="14" customFormat="1" ht="21" customHeight="1">
      <c r="A13" s="200"/>
      <c r="B13" s="131"/>
      <c r="C13" s="163" t="s">
        <v>529</v>
      </c>
      <c r="D13" s="209"/>
      <c r="E13" s="130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  <c r="IV13" s="23"/>
    </row>
    <row r="14" spans="1:256" s="14" customFormat="1" ht="21" customHeight="1">
      <c r="A14" s="200"/>
      <c r="B14" s="131"/>
      <c r="C14" s="163"/>
      <c r="D14" s="209"/>
      <c r="E14" s="130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  <c r="IU14" s="23"/>
      <c r="IV14" s="23"/>
    </row>
    <row r="15" spans="1:256" s="14" customFormat="1" ht="21" customHeight="1">
      <c r="A15" s="130">
        <v>2</v>
      </c>
      <c r="B15" s="131" t="s">
        <v>530</v>
      </c>
      <c r="C15" s="163" t="s">
        <v>531</v>
      </c>
      <c r="D15" s="416">
        <v>39500</v>
      </c>
      <c r="E15" s="130" t="s">
        <v>24</v>
      </c>
      <c r="F15" s="130" t="s">
        <v>95</v>
      </c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  <c r="IV15" s="23"/>
    </row>
    <row r="16" spans="1:256" s="14" customFormat="1" ht="21" customHeight="1">
      <c r="A16" s="200"/>
      <c r="B16" s="131" t="s">
        <v>524</v>
      </c>
      <c r="C16" s="163" t="s">
        <v>532</v>
      </c>
      <c r="D16" s="209"/>
      <c r="E16" s="130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3"/>
      <c r="IB16" s="23"/>
      <c r="IC16" s="23"/>
      <c r="ID16" s="23"/>
      <c r="IE16" s="23"/>
      <c r="IF16" s="23"/>
      <c r="IG16" s="23"/>
      <c r="IH16" s="23"/>
      <c r="II16" s="23"/>
      <c r="IJ16" s="23"/>
      <c r="IK16" s="23"/>
      <c r="IL16" s="23"/>
      <c r="IM16" s="23"/>
      <c r="IN16" s="23"/>
      <c r="IO16" s="23"/>
      <c r="IP16" s="23"/>
      <c r="IQ16" s="23"/>
      <c r="IR16" s="23"/>
      <c r="IS16" s="23"/>
      <c r="IT16" s="23"/>
      <c r="IU16" s="23"/>
      <c r="IV16" s="23"/>
    </row>
    <row r="17" spans="1:256" s="14" customFormat="1" ht="21" customHeight="1">
      <c r="A17" s="200"/>
      <c r="B17" s="194"/>
      <c r="C17" s="163" t="s">
        <v>533</v>
      </c>
      <c r="D17" s="209"/>
      <c r="E17" s="130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  <c r="IV17" s="23"/>
    </row>
    <row r="18" spans="1:256" s="14" customFormat="1" ht="21" customHeight="1">
      <c r="A18" s="200"/>
      <c r="B18" s="131"/>
      <c r="C18" s="163" t="s">
        <v>534</v>
      </c>
      <c r="D18" s="209"/>
      <c r="E18" s="130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  <c r="IV18" s="23"/>
    </row>
    <row r="19" spans="1:256" s="14" customFormat="1" ht="21" customHeight="1">
      <c r="A19" s="200"/>
      <c r="B19" s="131"/>
      <c r="C19" s="163"/>
      <c r="D19" s="209"/>
      <c r="E19" s="130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3"/>
      <c r="EL19" s="23"/>
      <c r="EM19" s="23"/>
      <c r="EN19" s="23"/>
      <c r="EO19" s="23"/>
      <c r="EP19" s="23"/>
      <c r="EQ19" s="23"/>
      <c r="ER19" s="23"/>
      <c r="ES19" s="23"/>
      <c r="ET19" s="23"/>
      <c r="EU19" s="23"/>
      <c r="EV19" s="23"/>
      <c r="EW19" s="23"/>
      <c r="EX19" s="23"/>
      <c r="EY19" s="23"/>
      <c r="EZ19" s="23"/>
      <c r="FA19" s="23"/>
      <c r="FB19" s="23"/>
      <c r="FC19" s="23"/>
      <c r="FD19" s="23"/>
      <c r="FE19" s="23"/>
      <c r="FF19" s="23"/>
      <c r="FG19" s="23"/>
      <c r="FH19" s="23"/>
      <c r="FI19" s="23"/>
      <c r="FJ19" s="23"/>
      <c r="FK19" s="23"/>
      <c r="FL19" s="23"/>
      <c r="FM19" s="23"/>
      <c r="FN19" s="23"/>
      <c r="FO19" s="23"/>
      <c r="FP19" s="23"/>
      <c r="FQ19" s="23"/>
      <c r="FR19" s="23"/>
      <c r="FS19" s="23"/>
      <c r="FT19" s="23"/>
      <c r="FU19" s="23"/>
      <c r="FV19" s="23"/>
      <c r="FW19" s="23"/>
      <c r="FX19" s="23"/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  <c r="IU19" s="23"/>
      <c r="IV19" s="23"/>
    </row>
    <row r="20" spans="1:256" s="14" customFormat="1" ht="21" customHeight="1">
      <c r="A20" s="272"/>
      <c r="B20" s="273"/>
      <c r="C20" s="274"/>
      <c r="D20" s="275"/>
      <c r="E20" s="239"/>
      <c r="F20" s="273"/>
      <c r="G20" s="273"/>
      <c r="H20" s="273"/>
      <c r="I20" s="273"/>
      <c r="J20" s="273"/>
      <c r="K20" s="273"/>
      <c r="L20" s="273"/>
      <c r="M20" s="273"/>
      <c r="N20" s="273"/>
      <c r="O20" s="273"/>
      <c r="P20" s="273"/>
      <c r="Q20" s="273"/>
      <c r="R20" s="27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Y20" s="23"/>
      <c r="EZ20" s="23"/>
      <c r="FA20" s="23"/>
      <c r="FB20" s="23"/>
      <c r="FC20" s="23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  <c r="FS20" s="23"/>
      <c r="FT20" s="23"/>
      <c r="FU20" s="23"/>
      <c r="FV20" s="23"/>
      <c r="FW20" s="23"/>
      <c r="FX20" s="23"/>
      <c r="FY20" s="23"/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  <c r="IV20" s="23"/>
    </row>
    <row r="21" spans="1:256" s="14" customFormat="1" ht="21" customHeight="1">
      <c r="A21" s="272"/>
      <c r="B21" s="273"/>
      <c r="C21" s="274"/>
      <c r="D21" s="275"/>
      <c r="E21" s="239"/>
      <c r="F21" s="273"/>
      <c r="G21" s="273"/>
      <c r="H21" s="273"/>
      <c r="I21" s="273"/>
      <c r="J21" s="273"/>
      <c r="K21" s="273"/>
      <c r="L21" s="273"/>
      <c r="M21" s="273"/>
      <c r="N21" s="273"/>
      <c r="O21" s="273"/>
      <c r="P21" s="273"/>
      <c r="Q21" s="273"/>
      <c r="R21" s="27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  <c r="ES21" s="23"/>
      <c r="ET21" s="23"/>
      <c r="EU21" s="23"/>
      <c r="EV21" s="23"/>
      <c r="EW21" s="23"/>
      <c r="EX21" s="23"/>
      <c r="EY21" s="23"/>
      <c r="EZ21" s="23"/>
      <c r="FA21" s="23"/>
      <c r="FB21" s="23"/>
      <c r="FC21" s="23"/>
      <c r="FD21" s="23"/>
      <c r="FE21" s="23"/>
      <c r="FF21" s="23"/>
      <c r="FG21" s="23"/>
      <c r="FH21" s="23"/>
      <c r="FI21" s="23"/>
      <c r="FJ21" s="23"/>
      <c r="FK21" s="23"/>
      <c r="FL21" s="23"/>
      <c r="FM21" s="23"/>
      <c r="FN21" s="23"/>
      <c r="FO21" s="23"/>
      <c r="FP21" s="23"/>
      <c r="FQ21" s="23"/>
      <c r="FR21" s="23"/>
      <c r="FS21" s="23"/>
      <c r="FT21" s="23"/>
      <c r="FU21" s="23"/>
      <c r="FV21" s="23"/>
      <c r="FW21" s="23"/>
      <c r="FX21" s="23"/>
      <c r="FY21" s="23"/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</row>
    <row r="22" spans="1:256" s="14" customFormat="1" ht="21" customHeight="1">
      <c r="A22" s="272"/>
      <c r="B22" s="273"/>
      <c r="C22" s="274"/>
      <c r="D22" s="275"/>
      <c r="E22" s="239"/>
      <c r="F22" s="273"/>
      <c r="G22" s="273"/>
      <c r="H22" s="273"/>
      <c r="I22" s="273"/>
      <c r="J22" s="273"/>
      <c r="K22" s="273"/>
      <c r="L22" s="273"/>
      <c r="M22" s="273"/>
      <c r="N22" s="273"/>
      <c r="O22" s="273"/>
      <c r="P22" s="273"/>
      <c r="Q22" s="273"/>
      <c r="R22" s="27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3"/>
      <c r="FG22" s="23"/>
      <c r="FH22" s="23"/>
      <c r="FI22" s="23"/>
      <c r="FJ22" s="23"/>
      <c r="FK22" s="23"/>
      <c r="FL22" s="23"/>
      <c r="FM22" s="23"/>
      <c r="FN22" s="23"/>
      <c r="FO22" s="23"/>
      <c r="FP22" s="23"/>
      <c r="FQ22" s="23"/>
      <c r="FR22" s="23"/>
      <c r="FS22" s="23"/>
      <c r="FT22" s="23"/>
      <c r="FU22" s="23"/>
      <c r="FV22" s="23"/>
      <c r="FW22" s="23"/>
      <c r="FX22" s="23"/>
      <c r="FY22" s="23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</row>
    <row r="23" spans="1:256" s="14" customFormat="1" ht="21" customHeight="1">
      <c r="A23" s="276"/>
      <c r="B23" s="277"/>
      <c r="C23" s="278"/>
      <c r="D23" s="279"/>
      <c r="E23" s="20"/>
      <c r="F23" s="277"/>
      <c r="G23" s="277"/>
      <c r="H23" s="277"/>
      <c r="I23" s="277"/>
      <c r="J23" s="277"/>
      <c r="K23" s="277"/>
      <c r="L23" s="277"/>
      <c r="M23" s="277"/>
      <c r="N23" s="277"/>
      <c r="O23" s="277"/>
      <c r="P23" s="277"/>
      <c r="Q23" s="277"/>
      <c r="R23" s="277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23"/>
      <c r="FA23" s="23"/>
      <c r="FB23" s="23"/>
      <c r="FC23" s="23"/>
      <c r="FD23" s="23"/>
      <c r="FE23" s="23"/>
      <c r="FF23" s="23"/>
      <c r="FG23" s="23"/>
      <c r="FH23" s="23"/>
      <c r="FI23" s="23"/>
      <c r="FJ23" s="23"/>
      <c r="FK23" s="23"/>
      <c r="FL23" s="23"/>
      <c r="FM23" s="23"/>
      <c r="FN23" s="23"/>
      <c r="FO23" s="23"/>
      <c r="FP23" s="23"/>
      <c r="FQ23" s="23"/>
      <c r="FR23" s="23"/>
      <c r="FS23" s="23"/>
      <c r="FT23" s="23"/>
      <c r="FU23" s="23"/>
      <c r="FV23" s="23"/>
      <c r="FW23" s="23"/>
      <c r="FX23" s="23"/>
      <c r="FY23" s="23"/>
      <c r="FZ23" s="23"/>
      <c r="GA23" s="23"/>
      <c r="GB23" s="23"/>
      <c r="GC23" s="23"/>
      <c r="GD23" s="23"/>
      <c r="GE23" s="23"/>
      <c r="GF23" s="23"/>
      <c r="GG23" s="23"/>
      <c r="GH23" s="23"/>
      <c r="GI23" s="23"/>
      <c r="GJ23" s="23"/>
      <c r="GK23" s="23"/>
      <c r="GL23" s="23"/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/>
      <c r="GX23" s="23"/>
      <c r="GY23" s="23"/>
      <c r="GZ23" s="23"/>
      <c r="HA23" s="23"/>
      <c r="HB23" s="23"/>
      <c r="HC23" s="23"/>
      <c r="HD23" s="23"/>
      <c r="HE23" s="23"/>
      <c r="HF23" s="23"/>
      <c r="HG23" s="23"/>
      <c r="HH23" s="23"/>
      <c r="HI23" s="23"/>
      <c r="HJ23" s="23"/>
      <c r="HK23" s="23"/>
      <c r="HL23" s="23"/>
      <c r="HM23" s="23"/>
      <c r="HN23" s="23"/>
      <c r="HO23" s="23"/>
      <c r="HP23" s="23"/>
      <c r="HQ23" s="23"/>
      <c r="HR23" s="23"/>
      <c r="HS23" s="23"/>
      <c r="HT23" s="23"/>
      <c r="HU23" s="23"/>
      <c r="HV23" s="23"/>
      <c r="HW23" s="23"/>
      <c r="HX23" s="23"/>
      <c r="HY23" s="23"/>
      <c r="HZ23" s="23"/>
      <c r="IA23" s="23"/>
      <c r="IB23" s="23"/>
      <c r="IC23" s="23"/>
      <c r="ID23" s="23"/>
      <c r="IE23" s="23"/>
      <c r="IF23" s="23"/>
      <c r="IG23" s="23"/>
      <c r="IH23" s="23"/>
      <c r="II23" s="23"/>
      <c r="IJ23" s="23"/>
      <c r="IK23" s="23"/>
      <c r="IL23" s="23"/>
      <c r="IM23" s="23"/>
      <c r="IN23" s="23"/>
      <c r="IO23" s="23"/>
      <c r="IP23" s="23"/>
      <c r="IQ23" s="23"/>
      <c r="IR23" s="23"/>
      <c r="IS23" s="23"/>
      <c r="IT23" s="23"/>
      <c r="IU23" s="23"/>
      <c r="IV23" s="23"/>
    </row>
    <row r="24" spans="1:256" s="14" customFormat="1" ht="21" customHeight="1">
      <c r="A24" s="51"/>
      <c r="C24" s="34"/>
      <c r="D24" s="16"/>
      <c r="E24" s="240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3"/>
      <c r="EZ24" s="23"/>
      <c r="FA24" s="23"/>
      <c r="FB24" s="23"/>
      <c r="FC24" s="23"/>
      <c r="FD24" s="23"/>
      <c r="FE24" s="23"/>
      <c r="FF24" s="23"/>
      <c r="FG24" s="23"/>
      <c r="FH24" s="23"/>
      <c r="FI24" s="23"/>
      <c r="FJ24" s="23"/>
      <c r="FK24" s="23"/>
      <c r="FL24" s="23"/>
      <c r="FM24" s="23"/>
      <c r="FN24" s="23"/>
      <c r="FO24" s="23"/>
      <c r="FP24" s="23"/>
      <c r="FQ24" s="23"/>
      <c r="FR24" s="23"/>
      <c r="FS24" s="23"/>
      <c r="FT24" s="23"/>
      <c r="FU24" s="23"/>
      <c r="FV24" s="23"/>
      <c r="FW24" s="23"/>
      <c r="FX24" s="23"/>
      <c r="FY24" s="23"/>
      <c r="FZ24" s="23"/>
      <c r="GA24" s="23"/>
      <c r="GB24" s="23"/>
      <c r="GC24" s="23"/>
      <c r="GD24" s="23"/>
      <c r="GE24" s="23"/>
      <c r="GF24" s="23"/>
      <c r="GG24" s="23"/>
      <c r="GH24" s="23"/>
      <c r="GI24" s="23"/>
      <c r="GJ24" s="23"/>
      <c r="GK24" s="23"/>
      <c r="GL24" s="23"/>
      <c r="GM24" s="23"/>
      <c r="GN24" s="23"/>
      <c r="GO24" s="23"/>
      <c r="GP24" s="23"/>
      <c r="GQ24" s="23"/>
      <c r="GR24" s="23"/>
      <c r="GS24" s="23"/>
      <c r="GT24" s="23"/>
      <c r="GU24" s="23"/>
      <c r="GV24" s="23"/>
      <c r="GW24" s="23"/>
      <c r="GX24" s="23"/>
      <c r="GY24" s="23"/>
      <c r="GZ24" s="23"/>
      <c r="HA24" s="23"/>
      <c r="HB24" s="23"/>
      <c r="HC24" s="23"/>
      <c r="HD24" s="23"/>
      <c r="HE24" s="23"/>
      <c r="HF24" s="23"/>
      <c r="HG24" s="23"/>
      <c r="HH24" s="23"/>
      <c r="HI24" s="23"/>
      <c r="HJ24" s="23"/>
      <c r="HK24" s="23"/>
      <c r="HL24" s="23"/>
      <c r="HM24" s="23"/>
      <c r="HN24" s="23"/>
      <c r="HO24" s="23"/>
      <c r="HP24" s="23"/>
      <c r="HQ24" s="23"/>
      <c r="HR24" s="23"/>
      <c r="HS24" s="23"/>
      <c r="HT24" s="23"/>
      <c r="HU24" s="23"/>
      <c r="HV24" s="23"/>
      <c r="HW24" s="23"/>
      <c r="HX24" s="23"/>
      <c r="HY24" s="23"/>
      <c r="HZ24" s="23"/>
      <c r="IA24" s="23"/>
      <c r="IB24" s="23"/>
      <c r="IC24" s="23"/>
      <c r="ID24" s="23"/>
      <c r="IE24" s="23"/>
      <c r="IF24" s="23"/>
      <c r="IG24" s="23"/>
      <c r="IH24" s="23"/>
      <c r="II24" s="23"/>
      <c r="IJ24" s="23"/>
      <c r="IK24" s="23"/>
      <c r="IL24" s="23"/>
      <c r="IM24" s="23"/>
      <c r="IN24" s="23"/>
      <c r="IO24" s="23"/>
      <c r="IP24" s="23"/>
      <c r="IQ24" s="23"/>
      <c r="IR24" s="23"/>
      <c r="IS24" s="23"/>
      <c r="IT24" s="23"/>
      <c r="IU24" s="23"/>
      <c r="IV24" s="23"/>
    </row>
    <row r="25" spans="1:256" s="14" customFormat="1" ht="21" customHeight="1">
      <c r="A25" s="51"/>
      <c r="C25" s="34"/>
      <c r="D25" s="16"/>
      <c r="E25" s="240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23"/>
      <c r="FL25" s="23"/>
      <c r="FM25" s="23"/>
      <c r="FN25" s="23"/>
      <c r="FO25" s="23"/>
      <c r="FP25" s="23"/>
      <c r="FQ25" s="23"/>
      <c r="FR25" s="23"/>
      <c r="FS25" s="23"/>
      <c r="FT25" s="23"/>
      <c r="FU25" s="23"/>
      <c r="FV25" s="23"/>
      <c r="FW25" s="23"/>
      <c r="FX25" s="23"/>
      <c r="FY25" s="23"/>
      <c r="FZ25" s="23"/>
      <c r="GA25" s="23"/>
      <c r="GB25" s="23"/>
      <c r="GC25" s="23"/>
      <c r="GD25" s="23"/>
      <c r="GE25" s="23"/>
      <c r="GF25" s="23"/>
      <c r="GG25" s="23"/>
      <c r="GH25" s="23"/>
      <c r="GI25" s="23"/>
      <c r="GJ25" s="23"/>
      <c r="GK25" s="23"/>
      <c r="GL25" s="23"/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/>
      <c r="GX25" s="23"/>
      <c r="GY25" s="23"/>
      <c r="GZ25" s="23"/>
      <c r="HA25" s="23"/>
      <c r="HB25" s="23"/>
      <c r="HC25" s="23"/>
      <c r="HD25" s="23"/>
      <c r="HE25" s="23"/>
      <c r="HF25" s="23"/>
      <c r="HG25" s="23"/>
      <c r="HH25" s="23"/>
      <c r="HI25" s="23"/>
      <c r="HJ25" s="23"/>
      <c r="HK25" s="23"/>
      <c r="HL25" s="23"/>
      <c r="HM25" s="23"/>
      <c r="HN25" s="23"/>
      <c r="HO25" s="23"/>
      <c r="HP25" s="23"/>
      <c r="HQ25" s="23"/>
      <c r="HR25" s="23"/>
      <c r="HS25" s="23"/>
      <c r="HT25" s="23"/>
      <c r="HU25" s="23"/>
      <c r="HV25" s="23"/>
      <c r="HW25" s="23"/>
      <c r="HX25" s="23"/>
      <c r="HY25" s="23"/>
      <c r="HZ25" s="23"/>
      <c r="IA25" s="23"/>
      <c r="IB25" s="23"/>
      <c r="IC25" s="23"/>
      <c r="ID25" s="23"/>
      <c r="IE25" s="23"/>
      <c r="IF25" s="23"/>
      <c r="IG25" s="23"/>
      <c r="IH25" s="23"/>
      <c r="II25" s="23"/>
      <c r="IJ25" s="23"/>
      <c r="IK25" s="23"/>
      <c r="IL25" s="23"/>
      <c r="IM25" s="23"/>
      <c r="IN25" s="23"/>
      <c r="IO25" s="23"/>
      <c r="IP25" s="23"/>
      <c r="IQ25" s="23"/>
      <c r="IR25" s="23"/>
      <c r="IS25" s="23"/>
      <c r="IT25" s="23"/>
      <c r="IU25" s="23"/>
      <c r="IV25" s="23"/>
    </row>
    <row r="26" spans="1:256" s="14" customFormat="1" ht="21" customHeight="1">
      <c r="A26" s="51"/>
      <c r="C26" s="34"/>
      <c r="D26" s="16"/>
      <c r="E26" s="41" t="s">
        <v>634</v>
      </c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3"/>
      <c r="FG26" s="23"/>
      <c r="FH26" s="23"/>
      <c r="FI26" s="23"/>
      <c r="FJ26" s="23"/>
      <c r="FK26" s="23"/>
      <c r="FL26" s="23"/>
      <c r="FM26" s="23"/>
      <c r="FN26" s="23"/>
      <c r="FO26" s="23"/>
      <c r="FP26" s="23"/>
      <c r="FQ26" s="23"/>
      <c r="FR26" s="23"/>
      <c r="FS26" s="23"/>
      <c r="FT26" s="23"/>
      <c r="FU26" s="23"/>
      <c r="FV26" s="23"/>
      <c r="FW26" s="23"/>
      <c r="FX26" s="23"/>
      <c r="FY26" s="23"/>
      <c r="FZ26" s="23"/>
      <c r="GA26" s="23"/>
      <c r="GB26" s="23"/>
      <c r="GC26" s="23"/>
      <c r="GD26" s="23"/>
      <c r="GE26" s="23"/>
      <c r="GF26" s="23"/>
      <c r="GG26" s="23"/>
      <c r="GH26" s="23"/>
      <c r="GI26" s="23"/>
      <c r="GJ26" s="23"/>
      <c r="GK26" s="23"/>
      <c r="GL26" s="23"/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/>
      <c r="GX26" s="23"/>
      <c r="GY26" s="23"/>
      <c r="GZ26" s="23"/>
      <c r="HA26" s="23"/>
      <c r="HB26" s="23"/>
      <c r="HC26" s="23"/>
      <c r="HD26" s="23"/>
      <c r="HE26" s="23"/>
      <c r="HF26" s="23"/>
      <c r="HG26" s="23"/>
      <c r="HH26" s="23"/>
      <c r="HI26" s="23"/>
      <c r="HJ26" s="23"/>
      <c r="HK26" s="23"/>
      <c r="HL26" s="23"/>
      <c r="HM26" s="23"/>
      <c r="HN26" s="23"/>
      <c r="HO26" s="23"/>
      <c r="HP26" s="23"/>
      <c r="HQ26" s="23"/>
      <c r="HR26" s="23"/>
      <c r="HS26" s="23"/>
      <c r="HT26" s="23"/>
      <c r="HU26" s="23"/>
      <c r="HV26" s="23"/>
      <c r="HW26" s="23"/>
      <c r="HX26" s="23"/>
      <c r="HY26" s="23"/>
      <c r="HZ26" s="23"/>
      <c r="IA26" s="23"/>
      <c r="IB26" s="23"/>
      <c r="IC26" s="23"/>
      <c r="ID26" s="23"/>
      <c r="IE26" s="23"/>
      <c r="IF26" s="23"/>
      <c r="IG26" s="23"/>
      <c r="IH26" s="23"/>
      <c r="II26" s="23"/>
      <c r="IJ26" s="23"/>
      <c r="IK26" s="23"/>
      <c r="IL26" s="23"/>
      <c r="IM26" s="23"/>
      <c r="IN26" s="23"/>
      <c r="IO26" s="23"/>
      <c r="IP26" s="23"/>
      <c r="IQ26" s="23"/>
      <c r="IR26" s="23"/>
      <c r="IS26" s="23"/>
      <c r="IT26" s="23"/>
      <c r="IU26" s="23"/>
      <c r="IV26" s="23"/>
    </row>
    <row r="27" spans="1:18" s="53" customFormat="1" ht="21" customHeight="1">
      <c r="A27" s="220" t="s">
        <v>235</v>
      </c>
      <c r="B27" s="220"/>
      <c r="C27" s="34"/>
      <c r="D27" s="16"/>
      <c r="E27" s="38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</row>
    <row r="28" spans="1:18" s="53" customFormat="1" ht="21" customHeight="1">
      <c r="A28" s="220" t="s">
        <v>236</v>
      </c>
      <c r="B28" s="220"/>
      <c r="C28" s="34"/>
      <c r="D28" s="16"/>
      <c r="E28" s="38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</row>
    <row r="29" spans="1:18" s="53" customFormat="1" ht="21" customHeight="1">
      <c r="A29" s="253" t="s">
        <v>7</v>
      </c>
      <c r="B29" s="253"/>
      <c r="C29" s="34"/>
      <c r="D29" s="16"/>
      <c r="E29" s="38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</row>
    <row r="30" spans="1:18" s="53" customFormat="1" ht="21" customHeight="1">
      <c r="A30" s="254" t="s">
        <v>237</v>
      </c>
      <c r="B30" s="254"/>
      <c r="C30" s="34"/>
      <c r="D30" s="16"/>
      <c r="E30" s="38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</row>
    <row r="31" spans="1:18" s="53" customFormat="1" ht="21" customHeight="1">
      <c r="A31" s="17" t="s">
        <v>31</v>
      </c>
      <c r="B31" s="440" t="s">
        <v>170</v>
      </c>
      <c r="C31" s="18" t="s">
        <v>171</v>
      </c>
      <c r="D31" s="17" t="s">
        <v>30</v>
      </c>
      <c r="E31" s="19" t="s">
        <v>29</v>
      </c>
      <c r="F31" s="17" t="s">
        <v>10</v>
      </c>
      <c r="G31" s="442" t="s">
        <v>327</v>
      </c>
      <c r="H31" s="443"/>
      <c r="I31" s="443"/>
      <c r="J31" s="442" t="s">
        <v>362</v>
      </c>
      <c r="K31" s="443"/>
      <c r="L31" s="443"/>
      <c r="M31" s="443"/>
      <c r="N31" s="443"/>
      <c r="O31" s="443"/>
      <c r="P31" s="443"/>
      <c r="Q31" s="443"/>
      <c r="R31" s="444"/>
    </row>
    <row r="32" spans="1:18" s="53" customFormat="1" ht="21" customHeight="1">
      <c r="A32" s="20" t="s">
        <v>32</v>
      </c>
      <c r="B32" s="441"/>
      <c r="C32" s="21" t="s">
        <v>172</v>
      </c>
      <c r="D32" s="20" t="s">
        <v>173</v>
      </c>
      <c r="E32" s="22" t="s">
        <v>11</v>
      </c>
      <c r="F32" s="20" t="s">
        <v>174</v>
      </c>
      <c r="G32" s="118" t="s">
        <v>12</v>
      </c>
      <c r="H32" s="118" t="s">
        <v>13</v>
      </c>
      <c r="I32" s="118" t="s">
        <v>14</v>
      </c>
      <c r="J32" s="118" t="s">
        <v>15</v>
      </c>
      <c r="K32" s="118" t="s">
        <v>16</v>
      </c>
      <c r="L32" s="118" t="s">
        <v>17</v>
      </c>
      <c r="M32" s="118" t="s">
        <v>18</v>
      </c>
      <c r="N32" s="118" t="s">
        <v>19</v>
      </c>
      <c r="O32" s="118" t="s">
        <v>20</v>
      </c>
      <c r="P32" s="118" t="s">
        <v>21</v>
      </c>
      <c r="Q32" s="118" t="s">
        <v>22</v>
      </c>
      <c r="R32" s="118" t="s">
        <v>23</v>
      </c>
    </row>
    <row r="33" spans="1:18" s="53" customFormat="1" ht="21" customHeight="1">
      <c r="A33" s="129">
        <v>3</v>
      </c>
      <c r="B33" s="166" t="s">
        <v>535</v>
      </c>
      <c r="C33" s="167" t="s">
        <v>536</v>
      </c>
      <c r="D33" s="415">
        <v>525000</v>
      </c>
      <c r="E33" s="129" t="s">
        <v>24</v>
      </c>
      <c r="F33" s="129" t="s">
        <v>95</v>
      </c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</row>
    <row r="34" spans="1:18" s="53" customFormat="1" ht="21" customHeight="1">
      <c r="A34" s="200"/>
      <c r="B34" s="131" t="s">
        <v>537</v>
      </c>
      <c r="C34" s="163" t="s">
        <v>538</v>
      </c>
      <c r="D34" s="209"/>
      <c r="E34" s="130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</row>
    <row r="35" spans="1:18" s="53" customFormat="1" ht="21" customHeight="1">
      <c r="A35" s="200"/>
      <c r="B35" s="131" t="s">
        <v>539</v>
      </c>
      <c r="C35" s="163" t="s">
        <v>540</v>
      </c>
      <c r="D35" s="209"/>
      <c r="E35" s="130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</row>
    <row r="36" spans="1:18" s="53" customFormat="1" ht="21" customHeight="1">
      <c r="A36" s="200"/>
      <c r="B36" s="131" t="s">
        <v>541</v>
      </c>
      <c r="C36" s="163" t="s">
        <v>542</v>
      </c>
      <c r="D36" s="209"/>
      <c r="E36" s="130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</row>
    <row r="37" spans="1:18" s="53" customFormat="1" ht="21" customHeight="1">
      <c r="A37" s="200"/>
      <c r="B37" s="131"/>
      <c r="C37" s="163" t="s">
        <v>623</v>
      </c>
      <c r="D37" s="209"/>
      <c r="E37" s="130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</row>
    <row r="38" spans="1:18" s="53" customFormat="1" ht="21" customHeight="1">
      <c r="A38" s="200"/>
      <c r="B38" s="131"/>
      <c r="C38" s="163" t="s">
        <v>624</v>
      </c>
      <c r="D38" s="209"/>
      <c r="E38" s="130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</row>
    <row r="39" spans="1:18" s="53" customFormat="1" ht="21" customHeight="1">
      <c r="A39" s="200"/>
      <c r="B39" s="131"/>
      <c r="C39" s="163" t="s">
        <v>625</v>
      </c>
      <c r="D39" s="209"/>
      <c r="E39" s="130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</row>
    <row r="40" spans="1:18" s="53" customFormat="1" ht="21" customHeight="1">
      <c r="A40" s="200"/>
      <c r="B40" s="131"/>
      <c r="C40" s="163" t="s">
        <v>626</v>
      </c>
      <c r="D40" s="209"/>
      <c r="E40" s="130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</row>
    <row r="41" spans="1:18" s="53" customFormat="1" ht="21" customHeight="1">
      <c r="A41" s="200"/>
      <c r="B41" s="131"/>
      <c r="C41" s="163" t="s">
        <v>627</v>
      </c>
      <c r="D41" s="209"/>
      <c r="E41" s="130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</row>
    <row r="42" spans="1:18" s="53" customFormat="1" ht="21" customHeight="1">
      <c r="A42" s="200"/>
      <c r="B42" s="131"/>
      <c r="C42" s="163" t="s">
        <v>544</v>
      </c>
      <c r="D42" s="209"/>
      <c r="E42" s="130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</row>
    <row r="43" spans="1:18" s="53" customFormat="1" ht="21" customHeight="1">
      <c r="A43" s="200"/>
      <c r="B43" s="131"/>
      <c r="C43" s="163" t="s">
        <v>545</v>
      </c>
      <c r="D43" s="209"/>
      <c r="E43" s="130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</row>
    <row r="44" spans="1:18" s="53" customFormat="1" ht="21" customHeight="1">
      <c r="A44" s="200"/>
      <c r="B44" s="131"/>
      <c r="C44" s="163" t="s">
        <v>546</v>
      </c>
      <c r="D44" s="209"/>
      <c r="E44" s="130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</row>
    <row r="45" spans="1:18" s="53" customFormat="1" ht="21" customHeight="1">
      <c r="A45" s="200"/>
      <c r="B45" s="131"/>
      <c r="C45" s="163"/>
      <c r="D45" s="209"/>
      <c r="E45" s="130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</row>
    <row r="46" spans="1:18" s="53" customFormat="1" ht="21" customHeight="1">
      <c r="A46" s="130">
        <v>4</v>
      </c>
      <c r="B46" s="131" t="s">
        <v>547</v>
      </c>
      <c r="C46" s="163" t="s">
        <v>548</v>
      </c>
      <c r="D46" s="416">
        <v>281000</v>
      </c>
      <c r="E46" s="130" t="s">
        <v>24</v>
      </c>
      <c r="F46" s="130" t="s">
        <v>95</v>
      </c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</row>
    <row r="47" spans="1:18" s="53" customFormat="1" ht="21" customHeight="1">
      <c r="A47" s="200"/>
      <c r="B47" s="131" t="s">
        <v>549</v>
      </c>
      <c r="C47" s="163" t="s">
        <v>550</v>
      </c>
      <c r="D47" s="209"/>
      <c r="E47" s="130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</row>
    <row r="48" spans="1:18" s="53" customFormat="1" ht="21" customHeight="1">
      <c r="A48" s="200"/>
      <c r="B48" s="131" t="s">
        <v>551</v>
      </c>
      <c r="C48" s="163" t="s">
        <v>552</v>
      </c>
      <c r="D48" s="209"/>
      <c r="E48" s="130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</row>
    <row r="49" spans="1:18" s="53" customFormat="1" ht="21" customHeight="1">
      <c r="A49" s="200"/>
      <c r="B49" s="131"/>
      <c r="C49" s="163" t="s">
        <v>553</v>
      </c>
      <c r="D49" s="209"/>
      <c r="E49" s="130"/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</row>
    <row r="50" spans="1:238" s="55" customFormat="1" ht="21" customHeight="1">
      <c r="A50" s="276"/>
      <c r="B50" s="277"/>
      <c r="C50" s="278"/>
      <c r="D50" s="279"/>
      <c r="E50" s="20"/>
      <c r="F50" s="277"/>
      <c r="G50" s="277"/>
      <c r="H50" s="277"/>
      <c r="I50" s="277"/>
      <c r="J50" s="277"/>
      <c r="K50" s="277"/>
      <c r="L50" s="277"/>
      <c r="M50" s="277"/>
      <c r="N50" s="277"/>
      <c r="O50" s="277"/>
      <c r="P50" s="277"/>
      <c r="Q50" s="277"/>
      <c r="R50" s="277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4"/>
      <c r="CA50" s="54"/>
      <c r="CB50" s="54"/>
      <c r="CC50" s="54"/>
      <c r="CD50" s="54"/>
      <c r="CE50" s="54"/>
      <c r="CF50" s="54"/>
      <c r="CG50" s="54"/>
      <c r="CH50" s="54"/>
      <c r="CI50" s="54"/>
      <c r="CJ50" s="54"/>
      <c r="CK50" s="54"/>
      <c r="CL50" s="54"/>
      <c r="CM50" s="54"/>
      <c r="CN50" s="54"/>
      <c r="CO50" s="54"/>
      <c r="CP50" s="54"/>
      <c r="CQ50" s="54"/>
      <c r="CR50" s="54"/>
      <c r="CS50" s="54"/>
      <c r="CT50" s="54"/>
      <c r="CU50" s="54"/>
      <c r="CV50" s="54"/>
      <c r="CW50" s="54"/>
      <c r="CX50" s="54"/>
      <c r="CY50" s="54"/>
      <c r="CZ50" s="54"/>
      <c r="DA50" s="54"/>
      <c r="DB50" s="54"/>
      <c r="DC50" s="54"/>
      <c r="DD50" s="54"/>
      <c r="DE50" s="54"/>
      <c r="DF50" s="54"/>
      <c r="DG50" s="54"/>
      <c r="DH50" s="54"/>
      <c r="DI50" s="54"/>
      <c r="DJ50" s="54"/>
      <c r="DK50" s="54"/>
      <c r="DL50" s="54"/>
      <c r="DM50" s="54"/>
      <c r="DN50" s="54"/>
      <c r="DO50" s="54"/>
      <c r="DP50" s="54"/>
      <c r="DQ50" s="54"/>
      <c r="DR50" s="54"/>
      <c r="DS50" s="54"/>
      <c r="DT50" s="54"/>
      <c r="DU50" s="54"/>
      <c r="DV50" s="54"/>
      <c r="DW50" s="54"/>
      <c r="DX50" s="54"/>
      <c r="DY50" s="54"/>
      <c r="DZ50" s="54"/>
      <c r="EA50" s="54"/>
      <c r="EB50" s="54"/>
      <c r="EC50" s="54"/>
      <c r="ED50" s="54"/>
      <c r="EE50" s="54"/>
      <c r="EF50" s="54"/>
      <c r="EG50" s="54"/>
      <c r="EH50" s="54"/>
      <c r="EI50" s="54"/>
      <c r="EJ50" s="54"/>
      <c r="EK50" s="54"/>
      <c r="EL50" s="54"/>
      <c r="EM50" s="54"/>
      <c r="EN50" s="54"/>
      <c r="EO50" s="54"/>
      <c r="EP50" s="54"/>
      <c r="EQ50" s="54"/>
      <c r="ER50" s="54"/>
      <c r="ES50" s="54"/>
      <c r="ET50" s="54"/>
      <c r="EU50" s="54"/>
      <c r="EV50" s="54"/>
      <c r="EW50" s="54"/>
      <c r="EX50" s="54"/>
      <c r="EY50" s="54"/>
      <c r="EZ50" s="54"/>
      <c r="FA50" s="54"/>
      <c r="FB50" s="54"/>
      <c r="FC50" s="54"/>
      <c r="FD50" s="54"/>
      <c r="FE50" s="54"/>
      <c r="FF50" s="54"/>
      <c r="FG50" s="54"/>
      <c r="FH50" s="54"/>
      <c r="FI50" s="54"/>
      <c r="FJ50" s="54"/>
      <c r="FK50" s="54"/>
      <c r="FL50" s="54"/>
      <c r="FM50" s="54"/>
      <c r="FN50" s="54"/>
      <c r="FO50" s="54"/>
      <c r="FP50" s="54"/>
      <c r="FQ50" s="54"/>
      <c r="FR50" s="54"/>
      <c r="FS50" s="54"/>
      <c r="FT50" s="54"/>
      <c r="FU50" s="54"/>
      <c r="FV50" s="54"/>
      <c r="FW50" s="54"/>
      <c r="FX50" s="54"/>
      <c r="FY50" s="54"/>
      <c r="FZ50" s="54"/>
      <c r="GA50" s="54"/>
      <c r="GB50" s="54"/>
      <c r="GC50" s="54"/>
      <c r="GD50" s="54"/>
      <c r="GE50" s="54"/>
      <c r="GF50" s="54"/>
      <c r="GG50" s="54"/>
      <c r="GH50" s="54"/>
      <c r="GI50" s="54"/>
      <c r="GJ50" s="54"/>
      <c r="GK50" s="54"/>
      <c r="GL50" s="54"/>
      <c r="GM50" s="54"/>
      <c r="GN50" s="54"/>
      <c r="GO50" s="54"/>
      <c r="GP50" s="54"/>
      <c r="GQ50" s="54"/>
      <c r="GR50" s="54"/>
      <c r="GS50" s="54"/>
      <c r="GT50" s="54"/>
      <c r="GU50" s="54"/>
      <c r="GV50" s="54"/>
      <c r="GW50" s="54"/>
      <c r="GX50" s="54"/>
      <c r="GY50" s="54"/>
      <c r="GZ50" s="54"/>
      <c r="HA50" s="54"/>
      <c r="HB50" s="54"/>
      <c r="HC50" s="54"/>
      <c r="HD50" s="54"/>
      <c r="HE50" s="54"/>
      <c r="HF50" s="54"/>
      <c r="HG50" s="54"/>
      <c r="HH50" s="54"/>
      <c r="HI50" s="54"/>
      <c r="HJ50" s="54"/>
      <c r="HK50" s="54"/>
      <c r="HL50" s="54"/>
      <c r="HM50" s="54"/>
      <c r="HN50" s="54"/>
      <c r="HO50" s="54"/>
      <c r="HP50" s="54"/>
      <c r="HQ50" s="54"/>
      <c r="HR50" s="54"/>
      <c r="HS50" s="54"/>
      <c r="HT50" s="54"/>
      <c r="HU50" s="54"/>
      <c r="HV50" s="54"/>
      <c r="HW50" s="54"/>
      <c r="HX50" s="54"/>
      <c r="HY50" s="54"/>
      <c r="HZ50" s="54"/>
      <c r="IA50" s="54"/>
      <c r="IB50" s="54"/>
      <c r="IC50" s="54"/>
      <c r="ID50" s="54"/>
    </row>
    <row r="51" spans="1:238" s="55" customFormat="1" ht="21" customHeight="1">
      <c r="A51" s="51"/>
      <c r="B51" s="14"/>
      <c r="C51" s="34"/>
      <c r="D51" s="16"/>
      <c r="E51" s="38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4"/>
      <c r="CA51" s="54"/>
      <c r="CB51" s="54"/>
      <c r="CC51" s="54"/>
      <c r="CD51" s="54"/>
      <c r="CE51" s="54"/>
      <c r="CF51" s="54"/>
      <c r="CG51" s="54"/>
      <c r="CH51" s="54"/>
      <c r="CI51" s="54"/>
      <c r="CJ51" s="54"/>
      <c r="CK51" s="54"/>
      <c r="CL51" s="54"/>
      <c r="CM51" s="54"/>
      <c r="CN51" s="54"/>
      <c r="CO51" s="54"/>
      <c r="CP51" s="54"/>
      <c r="CQ51" s="54"/>
      <c r="CR51" s="54"/>
      <c r="CS51" s="54"/>
      <c r="CT51" s="54"/>
      <c r="CU51" s="54"/>
      <c r="CV51" s="54"/>
      <c r="CW51" s="54"/>
      <c r="CX51" s="54"/>
      <c r="CY51" s="54"/>
      <c r="CZ51" s="54"/>
      <c r="DA51" s="54"/>
      <c r="DB51" s="54"/>
      <c r="DC51" s="54"/>
      <c r="DD51" s="54"/>
      <c r="DE51" s="54"/>
      <c r="DF51" s="54"/>
      <c r="DG51" s="54"/>
      <c r="DH51" s="54"/>
      <c r="DI51" s="54"/>
      <c r="DJ51" s="54"/>
      <c r="DK51" s="54"/>
      <c r="DL51" s="54"/>
      <c r="DM51" s="54"/>
      <c r="DN51" s="54"/>
      <c r="DO51" s="54"/>
      <c r="DP51" s="54"/>
      <c r="DQ51" s="54"/>
      <c r="DR51" s="54"/>
      <c r="DS51" s="54"/>
      <c r="DT51" s="54"/>
      <c r="DU51" s="54"/>
      <c r="DV51" s="54"/>
      <c r="DW51" s="54"/>
      <c r="DX51" s="54"/>
      <c r="DY51" s="54"/>
      <c r="DZ51" s="54"/>
      <c r="EA51" s="54"/>
      <c r="EB51" s="54"/>
      <c r="EC51" s="54"/>
      <c r="ED51" s="54"/>
      <c r="EE51" s="54"/>
      <c r="EF51" s="54"/>
      <c r="EG51" s="54"/>
      <c r="EH51" s="54"/>
      <c r="EI51" s="54"/>
      <c r="EJ51" s="54"/>
      <c r="EK51" s="54"/>
      <c r="EL51" s="54"/>
      <c r="EM51" s="54"/>
      <c r="EN51" s="54"/>
      <c r="EO51" s="54"/>
      <c r="EP51" s="54"/>
      <c r="EQ51" s="54"/>
      <c r="ER51" s="54"/>
      <c r="ES51" s="54"/>
      <c r="ET51" s="54"/>
      <c r="EU51" s="54"/>
      <c r="EV51" s="54"/>
      <c r="EW51" s="54"/>
      <c r="EX51" s="54"/>
      <c r="EY51" s="54"/>
      <c r="EZ51" s="54"/>
      <c r="FA51" s="54"/>
      <c r="FB51" s="54"/>
      <c r="FC51" s="54"/>
      <c r="FD51" s="54"/>
      <c r="FE51" s="54"/>
      <c r="FF51" s="54"/>
      <c r="FG51" s="54"/>
      <c r="FH51" s="54"/>
      <c r="FI51" s="54"/>
      <c r="FJ51" s="54"/>
      <c r="FK51" s="54"/>
      <c r="FL51" s="54"/>
      <c r="FM51" s="54"/>
      <c r="FN51" s="54"/>
      <c r="FO51" s="54"/>
      <c r="FP51" s="54"/>
      <c r="FQ51" s="54"/>
      <c r="FR51" s="54"/>
      <c r="FS51" s="54"/>
      <c r="FT51" s="54"/>
      <c r="FU51" s="54"/>
      <c r="FV51" s="54"/>
      <c r="FW51" s="54"/>
      <c r="FX51" s="54"/>
      <c r="FY51" s="54"/>
      <c r="FZ51" s="54"/>
      <c r="GA51" s="54"/>
      <c r="GB51" s="54"/>
      <c r="GC51" s="54"/>
      <c r="GD51" s="54"/>
      <c r="GE51" s="54"/>
      <c r="GF51" s="54"/>
      <c r="GG51" s="54"/>
      <c r="GH51" s="54"/>
      <c r="GI51" s="54"/>
      <c r="GJ51" s="54"/>
      <c r="GK51" s="54"/>
      <c r="GL51" s="54"/>
      <c r="GM51" s="54"/>
      <c r="GN51" s="54"/>
      <c r="GO51" s="54"/>
      <c r="GP51" s="54"/>
      <c r="GQ51" s="54"/>
      <c r="GR51" s="54"/>
      <c r="GS51" s="54"/>
      <c r="GT51" s="54"/>
      <c r="GU51" s="54"/>
      <c r="GV51" s="54"/>
      <c r="GW51" s="54"/>
      <c r="GX51" s="54"/>
      <c r="GY51" s="54"/>
      <c r="GZ51" s="54"/>
      <c r="HA51" s="54"/>
      <c r="HB51" s="54"/>
      <c r="HC51" s="54"/>
      <c r="HD51" s="54"/>
      <c r="HE51" s="54"/>
      <c r="HF51" s="54"/>
      <c r="HG51" s="54"/>
      <c r="HH51" s="54"/>
      <c r="HI51" s="54"/>
      <c r="HJ51" s="54"/>
      <c r="HK51" s="54"/>
      <c r="HL51" s="54"/>
      <c r="HM51" s="54"/>
      <c r="HN51" s="54"/>
      <c r="HO51" s="54"/>
      <c r="HP51" s="54"/>
      <c r="HQ51" s="54"/>
      <c r="HR51" s="54"/>
      <c r="HS51" s="54"/>
      <c r="HT51" s="54"/>
      <c r="HU51" s="54"/>
      <c r="HV51" s="54"/>
      <c r="HW51" s="54"/>
      <c r="HX51" s="54"/>
      <c r="HY51" s="54"/>
      <c r="HZ51" s="54"/>
      <c r="IA51" s="54"/>
      <c r="IB51" s="54"/>
      <c r="IC51" s="54"/>
      <c r="ID51" s="54"/>
    </row>
    <row r="52" spans="1:18" s="53" customFormat="1" ht="21" customHeight="1">
      <c r="A52" s="51"/>
      <c r="B52" s="14"/>
      <c r="C52" s="34"/>
      <c r="D52" s="16"/>
      <c r="E52" s="41" t="s">
        <v>633</v>
      </c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</row>
    <row r="53" spans="1:18" s="53" customFormat="1" ht="21" customHeight="1">
      <c r="A53" s="220" t="s">
        <v>235</v>
      </c>
      <c r="B53" s="220"/>
      <c r="C53" s="34"/>
      <c r="D53" s="16"/>
      <c r="E53" s="38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</row>
    <row r="54" spans="1:18" s="53" customFormat="1" ht="21" customHeight="1">
      <c r="A54" s="220" t="s">
        <v>236</v>
      </c>
      <c r="B54" s="220"/>
      <c r="C54" s="34"/>
      <c r="D54" s="16"/>
      <c r="E54" s="38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</row>
    <row r="55" spans="1:18" s="53" customFormat="1" ht="21" customHeight="1">
      <c r="A55" s="253" t="s">
        <v>7</v>
      </c>
      <c r="B55" s="253"/>
      <c r="C55" s="34"/>
      <c r="D55" s="16"/>
      <c r="E55" s="38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</row>
    <row r="56" spans="1:18" s="53" customFormat="1" ht="21" customHeight="1">
      <c r="A56" s="254" t="s">
        <v>237</v>
      </c>
      <c r="B56" s="254"/>
      <c r="C56" s="34"/>
      <c r="D56" s="16"/>
      <c r="E56" s="38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</row>
    <row r="57" spans="1:18" s="53" customFormat="1" ht="21" customHeight="1">
      <c r="A57" s="17" t="s">
        <v>31</v>
      </c>
      <c r="B57" s="440" t="s">
        <v>170</v>
      </c>
      <c r="C57" s="18" t="s">
        <v>171</v>
      </c>
      <c r="D57" s="17" t="s">
        <v>30</v>
      </c>
      <c r="E57" s="19" t="s">
        <v>29</v>
      </c>
      <c r="F57" s="17" t="s">
        <v>10</v>
      </c>
      <c r="G57" s="442" t="s">
        <v>327</v>
      </c>
      <c r="H57" s="443"/>
      <c r="I57" s="443"/>
      <c r="J57" s="442" t="s">
        <v>362</v>
      </c>
      <c r="K57" s="443"/>
      <c r="L57" s="443"/>
      <c r="M57" s="443"/>
      <c r="N57" s="443"/>
      <c r="O57" s="443"/>
      <c r="P57" s="443"/>
      <c r="Q57" s="443"/>
      <c r="R57" s="444"/>
    </row>
    <row r="58" spans="1:18" s="53" customFormat="1" ht="21" customHeight="1">
      <c r="A58" s="20" t="s">
        <v>32</v>
      </c>
      <c r="B58" s="441"/>
      <c r="C58" s="21" t="s">
        <v>172</v>
      </c>
      <c r="D58" s="20" t="s">
        <v>173</v>
      </c>
      <c r="E58" s="22" t="s">
        <v>11</v>
      </c>
      <c r="F58" s="20" t="s">
        <v>174</v>
      </c>
      <c r="G58" s="118" t="s">
        <v>12</v>
      </c>
      <c r="H58" s="118" t="s">
        <v>13</v>
      </c>
      <c r="I58" s="118" t="s">
        <v>14</v>
      </c>
      <c r="J58" s="118" t="s">
        <v>15</v>
      </c>
      <c r="K58" s="118" t="s">
        <v>16</v>
      </c>
      <c r="L58" s="118" t="s">
        <v>17</v>
      </c>
      <c r="M58" s="118" t="s">
        <v>18</v>
      </c>
      <c r="N58" s="118" t="s">
        <v>19</v>
      </c>
      <c r="O58" s="118" t="s">
        <v>20</v>
      </c>
      <c r="P58" s="118" t="s">
        <v>21</v>
      </c>
      <c r="Q58" s="118" t="s">
        <v>22</v>
      </c>
      <c r="R58" s="118" t="s">
        <v>23</v>
      </c>
    </row>
    <row r="59" spans="1:18" s="53" customFormat="1" ht="21" customHeight="1">
      <c r="A59" s="129">
        <v>5</v>
      </c>
      <c r="B59" s="166" t="s">
        <v>547</v>
      </c>
      <c r="C59" s="167" t="s">
        <v>548</v>
      </c>
      <c r="D59" s="415">
        <v>134000</v>
      </c>
      <c r="E59" s="129" t="s">
        <v>24</v>
      </c>
      <c r="F59" s="129" t="s">
        <v>95</v>
      </c>
      <c r="G59" s="166"/>
      <c r="H59" s="166"/>
      <c r="I59" s="166"/>
      <c r="J59" s="166"/>
      <c r="K59" s="166"/>
      <c r="L59" s="166"/>
      <c r="M59" s="166"/>
      <c r="N59" s="166"/>
      <c r="O59" s="166"/>
      <c r="P59" s="166"/>
      <c r="Q59" s="166"/>
      <c r="R59" s="166"/>
    </row>
    <row r="60" spans="1:18" s="53" customFormat="1" ht="21" customHeight="1">
      <c r="A60" s="200"/>
      <c r="B60" s="131" t="s">
        <v>554</v>
      </c>
      <c r="C60" s="163" t="s">
        <v>555</v>
      </c>
      <c r="D60" s="209"/>
      <c r="E60" s="130"/>
      <c r="F60" s="131"/>
      <c r="G60" s="131"/>
      <c r="H60" s="131"/>
      <c r="I60" s="131"/>
      <c r="J60" s="131"/>
      <c r="K60" s="131"/>
      <c r="L60" s="131"/>
      <c r="M60" s="131"/>
      <c r="N60" s="131"/>
      <c r="O60" s="131"/>
      <c r="P60" s="131"/>
      <c r="Q60" s="131"/>
      <c r="R60" s="131"/>
    </row>
    <row r="61" spans="1:18" s="53" customFormat="1" ht="21" customHeight="1">
      <c r="A61" s="200"/>
      <c r="B61" s="131" t="s">
        <v>556</v>
      </c>
      <c r="C61" s="163" t="s">
        <v>557</v>
      </c>
      <c r="D61" s="209"/>
      <c r="E61" s="130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</row>
    <row r="62" spans="1:18" s="53" customFormat="1" ht="21" customHeight="1">
      <c r="A62" s="200"/>
      <c r="B62" s="131" t="s">
        <v>558</v>
      </c>
      <c r="C62" s="163" t="s">
        <v>553</v>
      </c>
      <c r="D62" s="209"/>
      <c r="E62" s="130"/>
      <c r="F62" s="131"/>
      <c r="G62" s="131"/>
      <c r="H62" s="131"/>
      <c r="I62" s="131"/>
      <c r="J62" s="131"/>
      <c r="K62" s="131"/>
      <c r="L62" s="131"/>
      <c r="M62" s="131"/>
      <c r="N62" s="131"/>
      <c r="O62" s="131"/>
      <c r="P62" s="131"/>
      <c r="Q62" s="131"/>
      <c r="R62" s="131"/>
    </row>
    <row r="63" spans="1:18" s="53" customFormat="1" ht="21" customHeight="1">
      <c r="A63" s="200"/>
      <c r="B63" s="131"/>
      <c r="C63" s="163"/>
      <c r="D63" s="209"/>
      <c r="E63" s="130"/>
      <c r="F63" s="131"/>
      <c r="G63" s="131"/>
      <c r="H63" s="131"/>
      <c r="I63" s="131"/>
      <c r="J63" s="131"/>
      <c r="K63" s="131"/>
      <c r="L63" s="131"/>
      <c r="M63" s="131"/>
      <c r="N63" s="131"/>
      <c r="O63" s="131"/>
      <c r="P63" s="131"/>
      <c r="Q63" s="131"/>
      <c r="R63" s="131"/>
    </row>
    <row r="64" spans="1:18" s="53" customFormat="1" ht="21" customHeight="1">
      <c r="A64" s="130">
        <v>6</v>
      </c>
      <c r="B64" s="131" t="s">
        <v>547</v>
      </c>
      <c r="C64" s="163" t="s">
        <v>548</v>
      </c>
      <c r="D64" s="416">
        <v>308000</v>
      </c>
      <c r="E64" s="130" t="s">
        <v>24</v>
      </c>
      <c r="F64" s="130" t="s">
        <v>95</v>
      </c>
      <c r="G64" s="131"/>
      <c r="H64" s="131"/>
      <c r="I64" s="131"/>
      <c r="J64" s="131"/>
      <c r="K64" s="131"/>
      <c r="L64" s="131"/>
      <c r="M64" s="131"/>
      <c r="N64" s="131"/>
      <c r="O64" s="131"/>
      <c r="P64" s="131"/>
      <c r="Q64" s="131"/>
      <c r="R64" s="131"/>
    </row>
    <row r="65" spans="1:18" s="53" customFormat="1" ht="21" customHeight="1">
      <c r="A65" s="200"/>
      <c r="B65" s="131" t="s">
        <v>628</v>
      </c>
      <c r="C65" s="163" t="s">
        <v>559</v>
      </c>
      <c r="D65" s="209"/>
      <c r="E65" s="130"/>
      <c r="F65" s="131"/>
      <c r="G65" s="131"/>
      <c r="H65" s="131"/>
      <c r="I65" s="131"/>
      <c r="J65" s="131"/>
      <c r="K65" s="131"/>
      <c r="L65" s="131"/>
      <c r="M65" s="131"/>
      <c r="N65" s="131"/>
      <c r="O65" s="131"/>
      <c r="P65" s="131"/>
      <c r="Q65" s="131"/>
      <c r="R65" s="131"/>
    </row>
    <row r="66" spans="1:18" s="53" customFormat="1" ht="21" customHeight="1">
      <c r="A66" s="200"/>
      <c r="B66" s="131" t="s">
        <v>629</v>
      </c>
      <c r="C66" s="163" t="s">
        <v>560</v>
      </c>
      <c r="D66" s="209"/>
      <c r="E66" s="130"/>
      <c r="F66" s="131"/>
      <c r="G66" s="131"/>
      <c r="H66" s="131"/>
      <c r="I66" s="131"/>
      <c r="J66" s="131"/>
      <c r="K66" s="131"/>
      <c r="L66" s="131"/>
      <c r="M66" s="131"/>
      <c r="N66" s="131"/>
      <c r="O66" s="131"/>
      <c r="P66" s="131"/>
      <c r="Q66" s="131"/>
      <c r="R66" s="131"/>
    </row>
    <row r="67" spans="1:18" s="53" customFormat="1" ht="21" customHeight="1">
      <c r="A67" s="200"/>
      <c r="B67" s="131" t="s">
        <v>561</v>
      </c>
      <c r="C67" s="163" t="s">
        <v>553</v>
      </c>
      <c r="D67" s="209"/>
      <c r="E67" s="130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131"/>
      <c r="Q67" s="131"/>
      <c r="R67" s="131"/>
    </row>
    <row r="68" spans="1:18" s="53" customFormat="1" ht="21" customHeight="1">
      <c r="A68" s="200"/>
      <c r="B68" s="131"/>
      <c r="C68" s="163"/>
      <c r="D68" s="209"/>
      <c r="E68" s="130"/>
      <c r="F68" s="131"/>
      <c r="G68" s="131"/>
      <c r="H68" s="131"/>
      <c r="I68" s="131"/>
      <c r="J68" s="131"/>
      <c r="K68" s="131"/>
      <c r="L68" s="131"/>
      <c r="M68" s="131"/>
      <c r="N68" s="131"/>
      <c r="O68" s="131"/>
      <c r="P68" s="131"/>
      <c r="Q68" s="131"/>
      <c r="R68" s="131"/>
    </row>
    <row r="69" spans="1:18" s="53" customFormat="1" ht="21" customHeight="1">
      <c r="A69" s="130">
        <v>7</v>
      </c>
      <c r="B69" s="131" t="s">
        <v>562</v>
      </c>
      <c r="C69" s="163" t="s">
        <v>563</v>
      </c>
      <c r="D69" s="416">
        <v>73000</v>
      </c>
      <c r="E69" s="130" t="s">
        <v>24</v>
      </c>
      <c r="F69" s="130" t="s">
        <v>95</v>
      </c>
      <c r="G69" s="131"/>
      <c r="H69" s="131"/>
      <c r="I69" s="131"/>
      <c r="J69" s="131"/>
      <c r="K69" s="131"/>
      <c r="L69" s="131"/>
      <c r="M69" s="131"/>
      <c r="N69" s="131"/>
      <c r="O69" s="131"/>
      <c r="P69" s="131"/>
      <c r="Q69" s="131"/>
      <c r="R69" s="131"/>
    </row>
    <row r="70" spans="1:18" s="53" customFormat="1" ht="21" customHeight="1">
      <c r="A70" s="200"/>
      <c r="B70" s="131" t="s">
        <v>564</v>
      </c>
      <c r="C70" s="163" t="s">
        <v>565</v>
      </c>
      <c r="D70" s="209"/>
      <c r="E70" s="130"/>
      <c r="F70" s="131"/>
      <c r="G70" s="131"/>
      <c r="H70" s="131"/>
      <c r="I70" s="131"/>
      <c r="J70" s="131"/>
      <c r="K70" s="131"/>
      <c r="L70" s="131"/>
      <c r="M70" s="131"/>
      <c r="N70" s="131"/>
      <c r="O70" s="131"/>
      <c r="P70" s="131"/>
      <c r="Q70" s="131"/>
      <c r="R70" s="131"/>
    </row>
    <row r="71" spans="1:18" s="53" customFormat="1" ht="21" customHeight="1">
      <c r="A71" s="200"/>
      <c r="B71" s="194" t="s">
        <v>566</v>
      </c>
      <c r="C71" s="163" t="s">
        <v>567</v>
      </c>
      <c r="D71" s="209"/>
      <c r="E71" s="130"/>
      <c r="F71" s="131"/>
      <c r="G71" s="131"/>
      <c r="H71" s="131"/>
      <c r="I71" s="131"/>
      <c r="J71" s="131"/>
      <c r="K71" s="131"/>
      <c r="L71" s="131"/>
      <c r="M71" s="131"/>
      <c r="N71" s="131"/>
      <c r="O71" s="131"/>
      <c r="P71" s="131"/>
      <c r="Q71" s="131"/>
      <c r="R71" s="131"/>
    </row>
    <row r="72" spans="1:18" ht="21" customHeight="1">
      <c r="A72" s="200"/>
      <c r="B72" s="131" t="s">
        <v>568</v>
      </c>
      <c r="C72" s="163" t="s">
        <v>569</v>
      </c>
      <c r="D72" s="209"/>
      <c r="E72" s="130"/>
      <c r="F72" s="131"/>
      <c r="G72" s="131"/>
      <c r="H72" s="131"/>
      <c r="I72" s="131"/>
      <c r="J72" s="131"/>
      <c r="K72" s="131"/>
      <c r="L72" s="131"/>
      <c r="M72" s="131"/>
      <c r="N72" s="131"/>
      <c r="O72" s="131"/>
      <c r="P72" s="131"/>
      <c r="Q72" s="131"/>
      <c r="R72" s="131"/>
    </row>
    <row r="73" spans="1:18" ht="21" customHeight="1">
      <c r="A73" s="200"/>
      <c r="B73" s="131"/>
      <c r="C73" s="163" t="s">
        <v>570</v>
      </c>
      <c r="D73" s="209"/>
      <c r="E73" s="130"/>
      <c r="F73" s="131"/>
      <c r="G73" s="131"/>
      <c r="H73" s="131"/>
      <c r="I73" s="131"/>
      <c r="J73" s="131"/>
      <c r="K73" s="131"/>
      <c r="L73" s="131"/>
      <c r="M73" s="131"/>
      <c r="N73" s="131"/>
      <c r="O73" s="131"/>
      <c r="P73" s="131"/>
      <c r="Q73" s="131"/>
      <c r="R73" s="131"/>
    </row>
    <row r="74" spans="1:18" ht="21" customHeight="1">
      <c r="A74" s="200"/>
      <c r="B74" s="131"/>
      <c r="C74" s="163" t="s">
        <v>571</v>
      </c>
      <c r="D74" s="209"/>
      <c r="E74" s="130"/>
      <c r="F74" s="131"/>
      <c r="G74" s="131"/>
      <c r="H74" s="131"/>
      <c r="I74" s="131"/>
      <c r="J74" s="131"/>
      <c r="K74" s="131"/>
      <c r="L74" s="131"/>
      <c r="M74" s="131"/>
      <c r="N74" s="131"/>
      <c r="O74" s="131"/>
      <c r="P74" s="131"/>
      <c r="Q74" s="131"/>
      <c r="R74" s="131"/>
    </row>
    <row r="75" spans="1:18" ht="21" customHeight="1">
      <c r="A75" s="200"/>
      <c r="B75" s="131"/>
      <c r="C75" s="163" t="s">
        <v>553</v>
      </c>
      <c r="D75" s="209"/>
      <c r="E75" s="130"/>
      <c r="F75" s="131"/>
      <c r="G75" s="131"/>
      <c r="H75" s="131"/>
      <c r="I75" s="131"/>
      <c r="J75" s="131"/>
      <c r="K75" s="131"/>
      <c r="L75" s="131"/>
      <c r="M75" s="131"/>
      <c r="N75" s="131"/>
      <c r="O75" s="131"/>
      <c r="P75" s="131"/>
      <c r="Q75" s="131"/>
      <c r="R75" s="131"/>
    </row>
    <row r="76" spans="1:18" ht="21" customHeight="1">
      <c r="A76" s="276"/>
      <c r="B76" s="277"/>
      <c r="C76" s="278"/>
      <c r="D76" s="279"/>
      <c r="E76" s="20"/>
      <c r="F76" s="277"/>
      <c r="G76" s="277"/>
      <c r="H76" s="277"/>
      <c r="I76" s="277"/>
      <c r="J76" s="277"/>
      <c r="K76" s="277"/>
      <c r="L76" s="277"/>
      <c r="M76" s="277"/>
      <c r="N76" s="277"/>
      <c r="O76" s="277"/>
      <c r="P76" s="277"/>
      <c r="Q76" s="277"/>
      <c r="R76" s="277"/>
    </row>
    <row r="77" spans="1:18" ht="21" customHeight="1">
      <c r="A77" s="51"/>
      <c r="B77" s="14"/>
      <c r="C77" s="34"/>
      <c r="D77" s="16"/>
      <c r="E77" s="38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</row>
    <row r="78" spans="1:18" ht="21" customHeight="1">
      <c r="A78" s="51"/>
      <c r="B78" s="14"/>
      <c r="C78" s="34"/>
      <c r="D78" s="16"/>
      <c r="E78" s="41" t="s">
        <v>155</v>
      </c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</row>
    <row r="79" spans="1:18" ht="21" customHeight="1">
      <c r="A79" s="220" t="s">
        <v>235</v>
      </c>
      <c r="B79" s="220"/>
      <c r="C79" s="34"/>
      <c r="D79" s="16"/>
      <c r="E79" s="38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</row>
    <row r="80" spans="1:18" ht="21" customHeight="1">
      <c r="A80" s="220" t="s">
        <v>236</v>
      </c>
      <c r="B80" s="220"/>
      <c r="C80" s="34"/>
      <c r="D80" s="16"/>
      <c r="E80" s="38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</row>
    <row r="81" spans="1:18" ht="21" customHeight="1">
      <c r="A81" s="253" t="s">
        <v>7</v>
      </c>
      <c r="B81" s="253"/>
      <c r="C81" s="34"/>
      <c r="D81" s="16"/>
      <c r="E81" s="38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</row>
    <row r="82" spans="1:18" ht="21" customHeight="1">
      <c r="A82" s="254" t="s">
        <v>237</v>
      </c>
      <c r="B82" s="254"/>
      <c r="C82" s="34"/>
      <c r="D82" s="16"/>
      <c r="E82" s="38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</row>
    <row r="83" spans="1:18" ht="21" customHeight="1">
      <c r="A83" s="17" t="s">
        <v>31</v>
      </c>
      <c r="B83" s="440" t="s">
        <v>170</v>
      </c>
      <c r="C83" s="18" t="s">
        <v>171</v>
      </c>
      <c r="D83" s="17" t="s">
        <v>30</v>
      </c>
      <c r="E83" s="19" t="s">
        <v>29</v>
      </c>
      <c r="F83" s="17" t="s">
        <v>10</v>
      </c>
      <c r="G83" s="442" t="s">
        <v>327</v>
      </c>
      <c r="H83" s="443"/>
      <c r="I83" s="443"/>
      <c r="J83" s="442" t="s">
        <v>362</v>
      </c>
      <c r="K83" s="443"/>
      <c r="L83" s="443"/>
      <c r="M83" s="443"/>
      <c r="N83" s="443"/>
      <c r="O83" s="443"/>
      <c r="P83" s="443"/>
      <c r="Q83" s="443"/>
      <c r="R83" s="444"/>
    </row>
    <row r="84" spans="1:18" ht="21" customHeight="1">
      <c r="A84" s="20" t="s">
        <v>32</v>
      </c>
      <c r="B84" s="441"/>
      <c r="C84" s="21" t="s">
        <v>172</v>
      </c>
      <c r="D84" s="20" t="s">
        <v>173</v>
      </c>
      <c r="E84" s="22" t="s">
        <v>11</v>
      </c>
      <c r="F84" s="20" t="s">
        <v>174</v>
      </c>
      <c r="G84" s="118" t="s">
        <v>12</v>
      </c>
      <c r="H84" s="118" t="s">
        <v>13</v>
      </c>
      <c r="I84" s="118" t="s">
        <v>14</v>
      </c>
      <c r="J84" s="118" t="s">
        <v>15</v>
      </c>
      <c r="K84" s="118" t="s">
        <v>16</v>
      </c>
      <c r="L84" s="118" t="s">
        <v>17</v>
      </c>
      <c r="M84" s="118" t="s">
        <v>18</v>
      </c>
      <c r="N84" s="118" t="s">
        <v>19</v>
      </c>
      <c r="O84" s="118" t="s">
        <v>20</v>
      </c>
      <c r="P84" s="118" t="s">
        <v>21</v>
      </c>
      <c r="Q84" s="118" t="s">
        <v>22</v>
      </c>
      <c r="R84" s="118" t="s">
        <v>23</v>
      </c>
    </row>
    <row r="85" spans="1:18" ht="21" customHeight="1">
      <c r="A85" s="129">
        <v>8</v>
      </c>
      <c r="B85" s="166" t="s">
        <v>572</v>
      </c>
      <c r="C85" s="167" t="s">
        <v>573</v>
      </c>
      <c r="D85" s="415">
        <v>285000</v>
      </c>
      <c r="E85" s="129" t="s">
        <v>24</v>
      </c>
      <c r="F85" s="129" t="s">
        <v>95</v>
      </c>
      <c r="G85" s="166"/>
      <c r="H85" s="166"/>
      <c r="I85" s="166"/>
      <c r="J85" s="166"/>
      <c r="K85" s="166"/>
      <c r="L85" s="166"/>
      <c r="M85" s="166"/>
      <c r="N85" s="166"/>
      <c r="O85" s="166"/>
      <c r="P85" s="166"/>
      <c r="Q85" s="166"/>
      <c r="R85" s="166"/>
    </row>
    <row r="86" spans="1:18" ht="21" customHeight="1">
      <c r="A86" s="200"/>
      <c r="B86" s="131" t="s">
        <v>574</v>
      </c>
      <c r="C86" s="163" t="s">
        <v>575</v>
      </c>
      <c r="D86" s="209"/>
      <c r="E86" s="130"/>
      <c r="F86" s="131"/>
      <c r="G86" s="131"/>
      <c r="H86" s="131"/>
      <c r="I86" s="131"/>
      <c r="J86" s="131"/>
      <c r="K86" s="131"/>
      <c r="L86" s="131"/>
      <c r="M86" s="131"/>
      <c r="N86" s="131"/>
      <c r="O86" s="131"/>
      <c r="P86" s="131"/>
      <c r="Q86" s="131"/>
      <c r="R86" s="131"/>
    </row>
    <row r="87" spans="1:18" ht="21" customHeight="1">
      <c r="A87" s="200"/>
      <c r="B87" s="194" t="s">
        <v>576</v>
      </c>
      <c r="C87" s="163" t="s">
        <v>577</v>
      </c>
      <c r="D87" s="209"/>
      <c r="E87" s="130"/>
      <c r="F87" s="131"/>
      <c r="G87" s="131"/>
      <c r="H87" s="131"/>
      <c r="I87" s="131"/>
      <c r="J87" s="131"/>
      <c r="K87" s="131"/>
      <c r="L87" s="131"/>
      <c r="M87" s="131"/>
      <c r="N87" s="131"/>
      <c r="O87" s="131"/>
      <c r="P87" s="131"/>
      <c r="Q87" s="131"/>
      <c r="R87" s="131"/>
    </row>
    <row r="88" spans="1:18" ht="21" customHeight="1">
      <c r="A88" s="200"/>
      <c r="B88" s="131" t="s">
        <v>578</v>
      </c>
      <c r="C88" s="163" t="s">
        <v>630</v>
      </c>
      <c r="D88" s="209"/>
      <c r="E88" s="130"/>
      <c r="F88" s="131"/>
      <c r="G88" s="131"/>
      <c r="H88" s="131"/>
      <c r="I88" s="131"/>
      <c r="J88" s="131"/>
      <c r="K88" s="131"/>
      <c r="L88" s="131"/>
      <c r="M88" s="131"/>
      <c r="N88" s="131"/>
      <c r="O88" s="131"/>
      <c r="P88" s="131"/>
      <c r="Q88" s="131"/>
      <c r="R88" s="131"/>
    </row>
    <row r="89" spans="1:18" ht="21" customHeight="1">
      <c r="A89" s="200"/>
      <c r="B89" s="131" t="s">
        <v>579</v>
      </c>
      <c r="C89" s="163" t="s">
        <v>631</v>
      </c>
      <c r="D89" s="209"/>
      <c r="E89" s="130"/>
      <c r="F89" s="131"/>
      <c r="G89" s="131"/>
      <c r="H89" s="131"/>
      <c r="I89" s="131"/>
      <c r="J89" s="131"/>
      <c r="K89" s="131"/>
      <c r="L89" s="131"/>
      <c r="M89" s="131"/>
      <c r="N89" s="131"/>
      <c r="O89" s="131"/>
      <c r="P89" s="131"/>
      <c r="Q89" s="131"/>
      <c r="R89" s="131"/>
    </row>
    <row r="90" spans="1:18" ht="21" customHeight="1">
      <c r="A90" s="200"/>
      <c r="B90" s="131"/>
      <c r="C90" s="163" t="s">
        <v>632</v>
      </c>
      <c r="D90" s="209"/>
      <c r="E90" s="130"/>
      <c r="F90" s="131"/>
      <c r="G90" s="131"/>
      <c r="H90" s="131"/>
      <c r="I90" s="131"/>
      <c r="J90" s="131"/>
      <c r="K90" s="131"/>
      <c r="L90" s="131"/>
      <c r="M90" s="131"/>
      <c r="N90" s="131"/>
      <c r="O90" s="131"/>
      <c r="P90" s="131"/>
      <c r="Q90" s="131"/>
      <c r="R90" s="131"/>
    </row>
    <row r="91" spans="1:18" ht="21" customHeight="1">
      <c r="A91" s="200"/>
      <c r="B91" s="131"/>
      <c r="C91" s="163" t="s">
        <v>580</v>
      </c>
      <c r="D91" s="209"/>
      <c r="E91" s="130"/>
      <c r="F91" s="131"/>
      <c r="G91" s="131"/>
      <c r="H91" s="131"/>
      <c r="I91" s="131"/>
      <c r="J91" s="131"/>
      <c r="K91" s="131"/>
      <c r="L91" s="131"/>
      <c r="M91" s="131"/>
      <c r="N91" s="131"/>
      <c r="O91" s="131"/>
      <c r="P91" s="131"/>
      <c r="Q91" s="131"/>
      <c r="R91" s="131"/>
    </row>
    <row r="92" spans="1:18" ht="21" customHeight="1">
      <c r="A92" s="200"/>
      <c r="B92" s="131"/>
      <c r="C92" s="163" t="s">
        <v>581</v>
      </c>
      <c r="D92" s="209"/>
      <c r="E92" s="130"/>
      <c r="F92" s="131"/>
      <c r="G92" s="131"/>
      <c r="H92" s="131"/>
      <c r="I92" s="131"/>
      <c r="J92" s="131"/>
      <c r="K92" s="131"/>
      <c r="L92" s="131"/>
      <c r="M92" s="131"/>
      <c r="N92" s="131"/>
      <c r="O92" s="131"/>
      <c r="P92" s="131"/>
      <c r="Q92" s="131"/>
      <c r="R92" s="131"/>
    </row>
    <row r="93" spans="1:18" ht="21" customHeight="1">
      <c r="A93" s="200"/>
      <c r="B93" s="131"/>
      <c r="C93" s="163" t="s">
        <v>582</v>
      </c>
      <c r="D93" s="209"/>
      <c r="E93" s="130"/>
      <c r="F93" s="131"/>
      <c r="G93" s="131"/>
      <c r="H93" s="131"/>
      <c r="I93" s="131"/>
      <c r="J93" s="131"/>
      <c r="K93" s="131"/>
      <c r="L93" s="131"/>
      <c r="M93" s="131"/>
      <c r="N93" s="131"/>
      <c r="O93" s="131"/>
      <c r="P93" s="131"/>
      <c r="Q93" s="131"/>
      <c r="R93" s="131"/>
    </row>
    <row r="94" spans="1:18" ht="21" customHeight="1">
      <c r="A94" s="200"/>
      <c r="B94" s="131"/>
      <c r="C94" s="163" t="s">
        <v>583</v>
      </c>
      <c r="D94" s="209"/>
      <c r="E94" s="130"/>
      <c r="F94" s="131"/>
      <c r="G94" s="131"/>
      <c r="H94" s="131"/>
      <c r="I94" s="131"/>
      <c r="J94" s="131"/>
      <c r="K94" s="131"/>
      <c r="L94" s="131"/>
      <c r="M94" s="131"/>
      <c r="N94" s="131"/>
      <c r="O94" s="131"/>
      <c r="P94" s="131"/>
      <c r="Q94" s="131"/>
      <c r="R94" s="131"/>
    </row>
    <row r="95" spans="1:18" ht="21" customHeight="1">
      <c r="A95" s="130"/>
      <c r="B95" s="131"/>
      <c r="C95" s="163"/>
      <c r="D95" s="416"/>
      <c r="E95" s="130"/>
      <c r="F95" s="130"/>
      <c r="G95" s="131"/>
      <c r="H95" s="131"/>
      <c r="I95" s="131"/>
      <c r="J95" s="131"/>
      <c r="K95" s="131"/>
      <c r="L95" s="131"/>
      <c r="M95" s="131"/>
      <c r="N95" s="131"/>
      <c r="O95" s="131"/>
      <c r="P95" s="131"/>
      <c r="Q95" s="131"/>
      <c r="R95" s="131"/>
    </row>
    <row r="96" spans="1:18" ht="21" customHeight="1">
      <c r="A96" s="200"/>
      <c r="B96" s="131"/>
      <c r="C96" s="163"/>
      <c r="D96" s="209"/>
      <c r="E96" s="130"/>
      <c r="F96" s="131"/>
      <c r="G96" s="131"/>
      <c r="H96" s="131"/>
      <c r="I96" s="131"/>
      <c r="J96" s="131"/>
      <c r="K96" s="131"/>
      <c r="L96" s="131"/>
      <c r="M96" s="131"/>
      <c r="N96" s="131"/>
      <c r="O96" s="131"/>
      <c r="P96" s="131"/>
      <c r="Q96" s="131"/>
      <c r="R96" s="131"/>
    </row>
    <row r="97" spans="1:18" ht="21" customHeight="1">
      <c r="A97" s="200"/>
      <c r="B97" s="131"/>
      <c r="C97" s="163"/>
      <c r="D97" s="209"/>
      <c r="E97" s="130"/>
      <c r="F97" s="131"/>
      <c r="G97" s="131"/>
      <c r="H97" s="131"/>
      <c r="I97" s="131"/>
      <c r="J97" s="131"/>
      <c r="K97" s="131"/>
      <c r="L97" s="131"/>
      <c r="M97" s="131"/>
      <c r="N97" s="131"/>
      <c r="O97" s="131"/>
      <c r="P97" s="131"/>
      <c r="Q97" s="131"/>
      <c r="R97" s="131"/>
    </row>
    <row r="98" spans="1:18" ht="21" customHeight="1">
      <c r="A98" s="200"/>
      <c r="B98" s="131"/>
      <c r="C98" s="163"/>
      <c r="D98" s="209"/>
      <c r="E98" s="130"/>
      <c r="F98" s="131"/>
      <c r="G98" s="131"/>
      <c r="H98" s="131"/>
      <c r="I98" s="131"/>
      <c r="J98" s="131"/>
      <c r="K98" s="131"/>
      <c r="L98" s="131"/>
      <c r="M98" s="131"/>
      <c r="N98" s="131"/>
      <c r="O98" s="131"/>
      <c r="P98" s="131"/>
      <c r="Q98" s="131"/>
      <c r="R98" s="131"/>
    </row>
    <row r="99" spans="1:18" ht="21" customHeight="1">
      <c r="A99" s="200"/>
      <c r="B99" s="131"/>
      <c r="C99" s="163"/>
      <c r="D99" s="209"/>
      <c r="E99" s="130"/>
      <c r="F99" s="131"/>
      <c r="G99" s="131"/>
      <c r="H99" s="131"/>
      <c r="I99" s="131"/>
      <c r="J99" s="131"/>
      <c r="K99" s="131"/>
      <c r="L99" s="131"/>
      <c r="M99" s="131"/>
      <c r="N99" s="131"/>
      <c r="O99" s="131"/>
      <c r="P99" s="131"/>
      <c r="Q99" s="131"/>
      <c r="R99" s="131"/>
    </row>
    <row r="100" spans="1:18" ht="21" customHeight="1">
      <c r="A100" s="276"/>
      <c r="B100" s="277"/>
      <c r="C100" s="278"/>
      <c r="D100" s="279"/>
      <c r="E100" s="20"/>
      <c r="F100" s="277"/>
      <c r="G100" s="277"/>
      <c r="H100" s="277"/>
      <c r="I100" s="277"/>
      <c r="J100" s="277"/>
      <c r="K100" s="277"/>
      <c r="L100" s="277"/>
      <c r="M100" s="277"/>
      <c r="N100" s="277"/>
      <c r="O100" s="277"/>
      <c r="P100" s="277"/>
      <c r="Q100" s="277"/>
      <c r="R100" s="277"/>
    </row>
    <row r="101" spans="1:18" ht="21" customHeight="1">
      <c r="A101" s="56"/>
      <c r="B101" s="23"/>
      <c r="C101" s="29"/>
      <c r="D101" s="25"/>
      <c r="E101" s="387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</row>
    <row r="102" spans="1:18" ht="21" customHeight="1">
      <c r="A102" s="56"/>
      <c r="B102" s="23"/>
      <c r="C102" s="29"/>
      <c r="D102" s="25"/>
      <c r="E102" s="387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</row>
    <row r="103" spans="1:18" ht="21" customHeight="1">
      <c r="A103" s="51"/>
      <c r="B103" s="14"/>
      <c r="C103" s="34"/>
      <c r="D103" s="16"/>
      <c r="E103" s="38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</row>
    <row r="104" spans="1:18" ht="21" customHeight="1">
      <c r="A104" s="51"/>
      <c r="B104" s="14"/>
      <c r="C104" s="34"/>
      <c r="D104" s="16"/>
      <c r="E104" s="41" t="s">
        <v>154</v>
      </c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</row>
    <row r="105" spans="1:18" ht="21" customHeight="1">
      <c r="A105" s="220" t="s">
        <v>235</v>
      </c>
      <c r="B105" s="220"/>
      <c r="C105" s="34"/>
      <c r="D105" s="16"/>
      <c r="E105" s="38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</row>
    <row r="106" spans="1:18" ht="21" customHeight="1">
      <c r="A106" s="220" t="s">
        <v>236</v>
      </c>
      <c r="B106" s="220"/>
      <c r="C106" s="34"/>
      <c r="D106" s="16"/>
      <c r="E106" s="38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</row>
    <row r="107" spans="1:18" ht="21" customHeight="1">
      <c r="A107" s="253" t="s">
        <v>7</v>
      </c>
      <c r="B107" s="253"/>
      <c r="C107" s="34"/>
      <c r="D107" s="16"/>
      <c r="E107" s="38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</row>
    <row r="108" spans="1:18" ht="21" customHeight="1">
      <c r="A108" s="254" t="s">
        <v>237</v>
      </c>
      <c r="B108" s="254"/>
      <c r="C108" s="34"/>
      <c r="D108" s="16"/>
      <c r="E108" s="38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</row>
    <row r="109" spans="1:18" ht="21" customHeight="1">
      <c r="A109" s="17" t="s">
        <v>31</v>
      </c>
      <c r="B109" s="440" t="s">
        <v>170</v>
      </c>
      <c r="C109" s="18" t="s">
        <v>171</v>
      </c>
      <c r="D109" s="17" t="s">
        <v>30</v>
      </c>
      <c r="E109" s="19" t="s">
        <v>29</v>
      </c>
      <c r="F109" s="17" t="s">
        <v>10</v>
      </c>
      <c r="G109" s="442" t="s">
        <v>327</v>
      </c>
      <c r="H109" s="443"/>
      <c r="I109" s="443"/>
      <c r="J109" s="442" t="s">
        <v>362</v>
      </c>
      <c r="K109" s="443"/>
      <c r="L109" s="443"/>
      <c r="M109" s="443"/>
      <c r="N109" s="443"/>
      <c r="O109" s="443"/>
      <c r="P109" s="443"/>
      <c r="Q109" s="443"/>
      <c r="R109" s="444"/>
    </row>
    <row r="110" spans="1:18" ht="21" customHeight="1">
      <c r="A110" s="20" t="s">
        <v>32</v>
      </c>
      <c r="B110" s="441"/>
      <c r="C110" s="21" t="s">
        <v>172</v>
      </c>
      <c r="D110" s="20" t="s">
        <v>173</v>
      </c>
      <c r="E110" s="22" t="s">
        <v>11</v>
      </c>
      <c r="F110" s="20" t="s">
        <v>174</v>
      </c>
      <c r="G110" s="118" t="s">
        <v>12</v>
      </c>
      <c r="H110" s="118" t="s">
        <v>13</v>
      </c>
      <c r="I110" s="118" t="s">
        <v>14</v>
      </c>
      <c r="J110" s="118" t="s">
        <v>15</v>
      </c>
      <c r="K110" s="118" t="s">
        <v>16</v>
      </c>
      <c r="L110" s="118" t="s">
        <v>17</v>
      </c>
      <c r="M110" s="118" t="s">
        <v>18</v>
      </c>
      <c r="N110" s="118" t="s">
        <v>19</v>
      </c>
      <c r="O110" s="118" t="s">
        <v>20</v>
      </c>
      <c r="P110" s="118" t="s">
        <v>21</v>
      </c>
      <c r="Q110" s="118" t="s">
        <v>22</v>
      </c>
      <c r="R110" s="118" t="s">
        <v>23</v>
      </c>
    </row>
    <row r="111" spans="1:18" ht="21" customHeight="1">
      <c r="A111" s="129">
        <v>9</v>
      </c>
      <c r="B111" s="166" t="s">
        <v>572</v>
      </c>
      <c r="C111" s="167" t="s">
        <v>573</v>
      </c>
      <c r="D111" s="415">
        <v>223000</v>
      </c>
      <c r="E111" s="129" t="s">
        <v>24</v>
      </c>
      <c r="F111" s="129" t="s">
        <v>95</v>
      </c>
      <c r="G111" s="166"/>
      <c r="H111" s="166"/>
      <c r="I111" s="166"/>
      <c r="J111" s="166"/>
      <c r="K111" s="166"/>
      <c r="L111" s="166"/>
      <c r="M111" s="166"/>
      <c r="N111" s="166"/>
      <c r="O111" s="166"/>
      <c r="P111" s="166"/>
      <c r="Q111" s="166"/>
      <c r="R111" s="166"/>
    </row>
    <row r="112" spans="1:18" ht="21" customHeight="1">
      <c r="A112" s="200"/>
      <c r="B112" s="131" t="s">
        <v>584</v>
      </c>
      <c r="C112" s="163" t="s">
        <v>585</v>
      </c>
      <c r="D112" s="209"/>
      <c r="E112" s="130"/>
      <c r="F112" s="131"/>
      <c r="G112" s="131"/>
      <c r="H112" s="131"/>
      <c r="I112" s="131"/>
      <c r="J112" s="131"/>
      <c r="K112" s="131"/>
      <c r="L112" s="131"/>
      <c r="M112" s="131"/>
      <c r="N112" s="131"/>
      <c r="O112" s="131"/>
      <c r="P112" s="131"/>
      <c r="Q112" s="131"/>
      <c r="R112" s="131"/>
    </row>
    <row r="113" spans="1:18" ht="21" customHeight="1">
      <c r="A113" s="200"/>
      <c r="B113" s="131" t="s">
        <v>586</v>
      </c>
      <c r="C113" s="163" t="s">
        <v>587</v>
      </c>
      <c r="D113" s="209"/>
      <c r="E113" s="130"/>
      <c r="F113" s="131"/>
      <c r="G113" s="131"/>
      <c r="H113" s="131"/>
      <c r="I113" s="131"/>
      <c r="J113" s="131"/>
      <c r="K113" s="131"/>
      <c r="L113" s="131"/>
      <c r="M113" s="131"/>
      <c r="N113" s="131"/>
      <c r="O113" s="131"/>
      <c r="P113" s="131"/>
      <c r="Q113" s="131"/>
      <c r="R113" s="131"/>
    </row>
    <row r="114" spans="1:18" ht="21" customHeight="1">
      <c r="A114" s="200"/>
      <c r="B114" s="131" t="s">
        <v>588</v>
      </c>
      <c r="C114" s="163" t="s">
        <v>588</v>
      </c>
      <c r="D114" s="209"/>
      <c r="E114" s="130"/>
      <c r="F114" s="131"/>
      <c r="G114" s="131"/>
      <c r="H114" s="131"/>
      <c r="I114" s="131"/>
      <c r="J114" s="131"/>
      <c r="K114" s="131"/>
      <c r="L114" s="131"/>
      <c r="M114" s="131"/>
      <c r="N114" s="131"/>
      <c r="O114" s="131"/>
      <c r="P114" s="131"/>
      <c r="Q114" s="131"/>
      <c r="R114" s="131"/>
    </row>
    <row r="115" spans="1:18" ht="21" customHeight="1">
      <c r="A115" s="200"/>
      <c r="B115" s="131"/>
      <c r="C115" s="163" t="s">
        <v>589</v>
      </c>
      <c r="D115" s="209"/>
      <c r="E115" s="130"/>
      <c r="F115" s="131"/>
      <c r="G115" s="131"/>
      <c r="H115" s="131"/>
      <c r="I115" s="131"/>
      <c r="J115" s="131"/>
      <c r="K115" s="131"/>
      <c r="L115" s="131"/>
      <c r="M115" s="131"/>
      <c r="N115" s="131"/>
      <c r="O115" s="131"/>
      <c r="P115" s="131"/>
      <c r="Q115" s="131"/>
      <c r="R115" s="131"/>
    </row>
    <row r="116" spans="1:18" ht="21" customHeight="1">
      <c r="A116" s="200"/>
      <c r="B116" s="131"/>
      <c r="C116" s="163" t="s">
        <v>592</v>
      </c>
      <c r="D116" s="209"/>
      <c r="E116" s="130"/>
      <c r="F116" s="131"/>
      <c r="G116" s="131"/>
      <c r="H116" s="131"/>
      <c r="I116" s="131"/>
      <c r="J116" s="131"/>
      <c r="K116" s="131"/>
      <c r="L116" s="131"/>
      <c r="M116" s="131"/>
      <c r="N116" s="131"/>
      <c r="O116" s="131"/>
      <c r="P116" s="131"/>
      <c r="Q116" s="131"/>
      <c r="R116" s="131"/>
    </row>
    <row r="117" spans="1:18" ht="21" customHeight="1">
      <c r="A117" s="200"/>
      <c r="B117" s="131"/>
      <c r="C117" s="163" t="s">
        <v>543</v>
      </c>
      <c r="D117" s="209"/>
      <c r="E117" s="130"/>
      <c r="F117" s="131"/>
      <c r="G117" s="131"/>
      <c r="H117" s="131"/>
      <c r="I117" s="131"/>
      <c r="J117" s="131"/>
      <c r="K117" s="131"/>
      <c r="L117" s="131"/>
      <c r="M117" s="131"/>
      <c r="N117" s="131"/>
      <c r="O117" s="131"/>
      <c r="P117" s="131"/>
      <c r="Q117" s="131"/>
      <c r="R117" s="131"/>
    </row>
    <row r="118" spans="1:18" ht="21" customHeight="1">
      <c r="A118" s="200"/>
      <c r="B118" s="131"/>
      <c r="C118" s="163" t="s">
        <v>593</v>
      </c>
      <c r="D118" s="209"/>
      <c r="E118" s="130"/>
      <c r="F118" s="131"/>
      <c r="G118" s="131"/>
      <c r="H118" s="131"/>
      <c r="I118" s="131"/>
      <c r="J118" s="131"/>
      <c r="K118" s="131"/>
      <c r="L118" s="131"/>
      <c r="M118" s="131"/>
      <c r="N118" s="131"/>
      <c r="O118" s="131"/>
      <c r="P118" s="131"/>
      <c r="Q118" s="131"/>
      <c r="R118" s="131"/>
    </row>
    <row r="119" spans="1:18" ht="21" customHeight="1">
      <c r="A119" s="200"/>
      <c r="B119" s="131"/>
      <c r="C119" s="163" t="s">
        <v>594</v>
      </c>
      <c r="D119" s="209"/>
      <c r="E119" s="130"/>
      <c r="F119" s="131"/>
      <c r="G119" s="131"/>
      <c r="H119" s="131"/>
      <c r="I119" s="131"/>
      <c r="J119" s="131"/>
      <c r="K119" s="131"/>
      <c r="L119" s="131"/>
      <c r="M119" s="131"/>
      <c r="N119" s="131"/>
      <c r="O119" s="131"/>
      <c r="P119" s="131"/>
      <c r="Q119" s="131"/>
      <c r="R119" s="131"/>
    </row>
    <row r="120" spans="1:18" ht="21" customHeight="1">
      <c r="A120" s="200"/>
      <c r="B120" s="194"/>
      <c r="C120" s="163"/>
      <c r="D120" s="209"/>
      <c r="E120" s="130"/>
      <c r="F120" s="131"/>
      <c r="G120" s="131"/>
      <c r="H120" s="131"/>
      <c r="I120" s="131"/>
      <c r="J120" s="131"/>
      <c r="K120" s="131"/>
      <c r="L120" s="131"/>
      <c r="M120" s="131"/>
      <c r="N120" s="131"/>
      <c r="O120" s="131"/>
      <c r="P120" s="131"/>
      <c r="Q120" s="131"/>
      <c r="R120" s="131"/>
    </row>
    <row r="121" spans="1:18" ht="21" customHeight="1">
      <c r="A121" s="200"/>
      <c r="B121" s="131"/>
      <c r="C121" s="163"/>
      <c r="D121" s="209"/>
      <c r="E121" s="130"/>
      <c r="F121" s="131"/>
      <c r="G121" s="131"/>
      <c r="H121" s="131"/>
      <c r="I121" s="131"/>
      <c r="J121" s="131"/>
      <c r="K121" s="131"/>
      <c r="L121" s="131"/>
      <c r="M121" s="131"/>
      <c r="N121" s="131"/>
      <c r="O121" s="131"/>
      <c r="P121" s="131"/>
      <c r="Q121" s="131"/>
      <c r="R121" s="131"/>
    </row>
    <row r="122" spans="1:18" ht="21" customHeight="1">
      <c r="A122" s="200"/>
      <c r="B122" s="131"/>
      <c r="C122" s="163"/>
      <c r="D122" s="209"/>
      <c r="E122" s="130"/>
      <c r="F122" s="131"/>
      <c r="G122" s="131"/>
      <c r="H122" s="131"/>
      <c r="I122" s="131"/>
      <c r="J122" s="131"/>
      <c r="K122" s="131"/>
      <c r="L122" s="131"/>
      <c r="M122" s="131"/>
      <c r="N122" s="131"/>
      <c r="O122" s="131"/>
      <c r="P122" s="131"/>
      <c r="Q122" s="131"/>
      <c r="R122" s="131"/>
    </row>
    <row r="123" spans="1:18" ht="21" customHeight="1">
      <c r="A123" s="200"/>
      <c r="B123" s="131"/>
      <c r="C123" s="163"/>
      <c r="D123" s="209"/>
      <c r="E123" s="130"/>
      <c r="F123" s="131"/>
      <c r="G123" s="131"/>
      <c r="H123" s="131"/>
      <c r="I123" s="131"/>
      <c r="J123" s="131"/>
      <c r="K123" s="131"/>
      <c r="L123" s="131"/>
      <c r="M123" s="131"/>
      <c r="N123" s="131"/>
      <c r="O123" s="131"/>
      <c r="P123" s="131"/>
      <c r="Q123" s="131"/>
      <c r="R123" s="131"/>
    </row>
    <row r="124" spans="1:18" ht="21" customHeight="1">
      <c r="A124" s="276"/>
      <c r="B124" s="277"/>
      <c r="C124" s="278"/>
      <c r="D124" s="279"/>
      <c r="E124" s="20"/>
      <c r="F124" s="277"/>
      <c r="G124" s="277"/>
      <c r="H124" s="277"/>
      <c r="I124" s="277"/>
      <c r="J124" s="277"/>
      <c r="K124" s="277"/>
      <c r="L124" s="277"/>
      <c r="M124" s="277"/>
      <c r="N124" s="277"/>
      <c r="O124" s="277"/>
      <c r="P124" s="277"/>
      <c r="Q124" s="277"/>
      <c r="R124" s="277"/>
    </row>
    <row r="125" spans="1:18" ht="21" customHeight="1">
      <c r="A125" s="56"/>
      <c r="B125" s="23"/>
      <c r="C125" s="29"/>
      <c r="D125" s="25"/>
      <c r="E125" s="387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</row>
    <row r="126" spans="1:18" ht="21" customHeight="1">
      <c r="A126" s="56"/>
      <c r="B126" s="23"/>
      <c r="C126" s="29"/>
      <c r="D126" s="25"/>
      <c r="E126" s="391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</row>
    <row r="127" spans="1:18" ht="21" customHeight="1">
      <c r="A127" s="56"/>
      <c r="B127" s="23"/>
      <c r="C127" s="29"/>
      <c r="D127" s="25"/>
      <c r="E127" s="387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</row>
    <row r="128" spans="1:18" ht="21" customHeight="1">
      <c r="A128" s="56"/>
      <c r="B128" s="23"/>
      <c r="C128" s="29"/>
      <c r="D128" s="25"/>
      <c r="E128" s="387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</row>
    <row r="130" ht="21" customHeight="1">
      <c r="E130" s="41" t="s">
        <v>338</v>
      </c>
    </row>
    <row r="131" spans="1:18" ht="21" customHeight="1">
      <c r="A131" s="220" t="s">
        <v>235</v>
      </c>
      <c r="B131" s="220"/>
      <c r="C131" s="34"/>
      <c r="D131" s="16"/>
      <c r="E131" s="38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</row>
    <row r="132" spans="1:18" ht="21" customHeight="1">
      <c r="A132" s="220" t="s">
        <v>236</v>
      </c>
      <c r="B132" s="220"/>
      <c r="C132" s="34"/>
      <c r="D132" s="16"/>
      <c r="E132" s="38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</row>
    <row r="133" spans="1:18" ht="21" customHeight="1">
      <c r="A133" s="253" t="s">
        <v>7</v>
      </c>
      <c r="B133" s="253"/>
      <c r="C133" s="34"/>
      <c r="D133" s="16"/>
      <c r="E133" s="38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</row>
    <row r="134" spans="1:18" ht="21" customHeight="1">
      <c r="A134" s="254" t="s">
        <v>237</v>
      </c>
      <c r="B134" s="254"/>
      <c r="C134" s="34"/>
      <c r="D134" s="16"/>
      <c r="E134" s="38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</row>
    <row r="135" spans="1:18" ht="21" customHeight="1">
      <c r="A135" s="17" t="s">
        <v>31</v>
      </c>
      <c r="B135" s="440" t="s">
        <v>170</v>
      </c>
      <c r="C135" s="18" t="s">
        <v>171</v>
      </c>
      <c r="D135" s="17" t="s">
        <v>30</v>
      </c>
      <c r="E135" s="19" t="s">
        <v>29</v>
      </c>
      <c r="F135" s="17" t="s">
        <v>10</v>
      </c>
      <c r="G135" s="442" t="s">
        <v>327</v>
      </c>
      <c r="H135" s="443"/>
      <c r="I135" s="443"/>
      <c r="J135" s="442" t="s">
        <v>362</v>
      </c>
      <c r="K135" s="443"/>
      <c r="L135" s="443"/>
      <c r="M135" s="443"/>
      <c r="N135" s="443"/>
      <c r="O135" s="443"/>
      <c r="P135" s="443"/>
      <c r="Q135" s="443"/>
      <c r="R135" s="444"/>
    </row>
    <row r="136" spans="1:18" ht="21" customHeight="1">
      <c r="A136" s="20" t="s">
        <v>32</v>
      </c>
      <c r="B136" s="441"/>
      <c r="C136" s="21" t="s">
        <v>172</v>
      </c>
      <c r="D136" s="20" t="s">
        <v>173</v>
      </c>
      <c r="E136" s="22" t="s">
        <v>11</v>
      </c>
      <c r="F136" s="20" t="s">
        <v>174</v>
      </c>
      <c r="G136" s="118" t="s">
        <v>12</v>
      </c>
      <c r="H136" s="118" t="s">
        <v>13</v>
      </c>
      <c r="I136" s="118" t="s">
        <v>14</v>
      </c>
      <c r="J136" s="118" t="s">
        <v>15</v>
      </c>
      <c r="K136" s="118" t="s">
        <v>16</v>
      </c>
      <c r="L136" s="118" t="s">
        <v>17</v>
      </c>
      <c r="M136" s="118" t="s">
        <v>18</v>
      </c>
      <c r="N136" s="118" t="s">
        <v>19</v>
      </c>
      <c r="O136" s="118" t="s">
        <v>20</v>
      </c>
      <c r="P136" s="118" t="s">
        <v>21</v>
      </c>
      <c r="Q136" s="118" t="s">
        <v>22</v>
      </c>
      <c r="R136" s="118" t="s">
        <v>23</v>
      </c>
    </row>
    <row r="137" spans="1:18" ht="21" customHeight="1">
      <c r="A137" s="129">
        <v>10</v>
      </c>
      <c r="B137" s="166" t="s">
        <v>656</v>
      </c>
      <c r="C137" s="167" t="s">
        <v>595</v>
      </c>
      <c r="D137" s="415">
        <v>207000</v>
      </c>
      <c r="E137" s="129" t="s">
        <v>24</v>
      </c>
      <c r="F137" s="129" t="s">
        <v>95</v>
      </c>
      <c r="G137" s="166"/>
      <c r="H137" s="166"/>
      <c r="I137" s="166"/>
      <c r="J137" s="166"/>
      <c r="K137" s="166"/>
      <c r="L137" s="166"/>
      <c r="M137" s="166"/>
      <c r="N137" s="166"/>
      <c r="O137" s="166"/>
      <c r="P137" s="166"/>
      <c r="Q137" s="166"/>
      <c r="R137" s="166"/>
    </row>
    <row r="138" spans="1:18" ht="21" customHeight="1">
      <c r="A138" s="200"/>
      <c r="B138" s="131" t="s">
        <v>657</v>
      </c>
      <c r="C138" s="163" t="s">
        <v>596</v>
      </c>
      <c r="D138" s="209"/>
      <c r="E138" s="130"/>
      <c r="F138" s="131"/>
      <c r="G138" s="131"/>
      <c r="H138" s="131"/>
      <c r="I138" s="131"/>
      <c r="J138" s="131"/>
      <c r="K138" s="131"/>
      <c r="L138" s="131"/>
      <c r="M138" s="131"/>
      <c r="N138" s="131"/>
      <c r="O138" s="131"/>
      <c r="P138" s="131"/>
      <c r="Q138" s="131"/>
      <c r="R138" s="131"/>
    </row>
    <row r="139" spans="1:18" ht="21" customHeight="1">
      <c r="A139" s="200"/>
      <c r="B139" s="131" t="s">
        <v>658</v>
      </c>
      <c r="C139" s="163" t="s">
        <v>597</v>
      </c>
      <c r="D139" s="209"/>
      <c r="E139" s="130"/>
      <c r="F139" s="131"/>
      <c r="G139" s="131"/>
      <c r="H139" s="131"/>
      <c r="I139" s="131"/>
      <c r="J139" s="131"/>
      <c r="K139" s="131"/>
      <c r="L139" s="131"/>
      <c r="M139" s="131"/>
      <c r="N139" s="131"/>
      <c r="O139" s="131"/>
      <c r="P139" s="131"/>
      <c r="Q139" s="131"/>
      <c r="R139" s="131"/>
    </row>
    <row r="140" spans="1:18" ht="21" customHeight="1">
      <c r="A140" s="200"/>
      <c r="B140" s="131" t="s">
        <v>598</v>
      </c>
      <c r="C140" s="163" t="s">
        <v>599</v>
      </c>
      <c r="D140" s="209"/>
      <c r="E140" s="130"/>
      <c r="F140" s="131"/>
      <c r="G140" s="131"/>
      <c r="H140" s="131"/>
      <c r="I140" s="131"/>
      <c r="J140" s="131"/>
      <c r="K140" s="131"/>
      <c r="L140" s="131"/>
      <c r="M140" s="131"/>
      <c r="N140" s="131"/>
      <c r="O140" s="131"/>
      <c r="P140" s="131"/>
      <c r="Q140" s="131"/>
      <c r="R140" s="131"/>
    </row>
    <row r="141" spans="1:18" ht="21" customHeight="1">
      <c r="A141" s="200"/>
      <c r="B141" s="131" t="s">
        <v>600</v>
      </c>
      <c r="C141" s="163" t="s">
        <v>601</v>
      </c>
      <c r="D141" s="209"/>
      <c r="E141" s="130"/>
      <c r="F141" s="131"/>
      <c r="G141" s="131"/>
      <c r="H141" s="131"/>
      <c r="I141" s="131"/>
      <c r="J141" s="131"/>
      <c r="K141" s="131"/>
      <c r="L141" s="131"/>
      <c r="M141" s="131"/>
      <c r="N141" s="131"/>
      <c r="O141" s="131"/>
      <c r="P141" s="131"/>
      <c r="Q141" s="131"/>
      <c r="R141" s="131"/>
    </row>
    <row r="142" spans="1:18" ht="21" customHeight="1">
      <c r="A142" s="200"/>
      <c r="B142" s="131"/>
      <c r="C142" s="163" t="s">
        <v>553</v>
      </c>
      <c r="D142" s="209"/>
      <c r="E142" s="130"/>
      <c r="F142" s="131"/>
      <c r="G142" s="131"/>
      <c r="H142" s="131"/>
      <c r="I142" s="131"/>
      <c r="J142" s="131"/>
      <c r="K142" s="131"/>
      <c r="L142" s="131"/>
      <c r="M142" s="131"/>
      <c r="N142" s="131"/>
      <c r="O142" s="131"/>
      <c r="P142" s="131"/>
      <c r="Q142" s="131"/>
      <c r="R142" s="131"/>
    </row>
    <row r="143" spans="1:18" ht="21" customHeight="1">
      <c r="A143" s="200"/>
      <c r="B143" s="131"/>
      <c r="C143" s="163" t="s">
        <v>602</v>
      </c>
      <c r="D143" s="209"/>
      <c r="E143" s="130"/>
      <c r="F143" s="131"/>
      <c r="G143" s="131"/>
      <c r="H143" s="131"/>
      <c r="I143" s="131"/>
      <c r="J143" s="131"/>
      <c r="K143" s="131"/>
      <c r="L143" s="131"/>
      <c r="M143" s="131"/>
      <c r="N143" s="131"/>
      <c r="O143" s="131"/>
      <c r="P143" s="131"/>
      <c r="Q143" s="131"/>
      <c r="R143" s="131"/>
    </row>
    <row r="144" spans="1:18" ht="21" customHeight="1">
      <c r="A144" s="200"/>
      <c r="B144" s="131"/>
      <c r="C144" s="163" t="s">
        <v>603</v>
      </c>
      <c r="D144" s="209"/>
      <c r="E144" s="130"/>
      <c r="F144" s="131"/>
      <c r="G144" s="131"/>
      <c r="H144" s="131"/>
      <c r="I144" s="131"/>
      <c r="J144" s="131"/>
      <c r="K144" s="131"/>
      <c r="L144" s="131"/>
      <c r="M144" s="131"/>
      <c r="N144" s="131"/>
      <c r="O144" s="131"/>
      <c r="P144" s="131"/>
      <c r="Q144" s="131"/>
      <c r="R144" s="131"/>
    </row>
    <row r="145" spans="1:18" ht="21" customHeight="1">
      <c r="A145" s="200"/>
      <c r="B145" s="131"/>
      <c r="C145" s="163" t="s">
        <v>590</v>
      </c>
      <c r="D145" s="209"/>
      <c r="E145" s="130"/>
      <c r="F145" s="131"/>
      <c r="G145" s="131"/>
      <c r="H145" s="131"/>
      <c r="I145" s="131"/>
      <c r="J145" s="131"/>
      <c r="K145" s="131"/>
      <c r="L145" s="131"/>
      <c r="M145" s="131"/>
      <c r="N145" s="131"/>
      <c r="O145" s="131"/>
      <c r="P145" s="131"/>
      <c r="Q145" s="131"/>
      <c r="R145" s="131"/>
    </row>
    <row r="146" spans="1:18" ht="21" customHeight="1">
      <c r="A146" s="200"/>
      <c r="B146" s="131"/>
      <c r="C146" s="163" t="s">
        <v>591</v>
      </c>
      <c r="D146" s="209"/>
      <c r="E146" s="130"/>
      <c r="F146" s="131"/>
      <c r="G146" s="131"/>
      <c r="H146" s="131"/>
      <c r="I146" s="131"/>
      <c r="J146" s="131"/>
      <c r="K146" s="131"/>
      <c r="L146" s="131"/>
      <c r="M146" s="131"/>
      <c r="N146" s="131"/>
      <c r="O146" s="131"/>
      <c r="P146" s="131"/>
      <c r="Q146" s="131"/>
      <c r="R146" s="131"/>
    </row>
    <row r="147" spans="1:18" ht="21" customHeight="1">
      <c r="A147" s="200"/>
      <c r="B147" s="131"/>
      <c r="C147" s="163"/>
      <c r="D147" s="209"/>
      <c r="E147" s="130"/>
      <c r="F147" s="131"/>
      <c r="G147" s="131"/>
      <c r="H147" s="131"/>
      <c r="I147" s="131"/>
      <c r="J147" s="131"/>
      <c r="K147" s="131"/>
      <c r="L147" s="131"/>
      <c r="M147" s="131"/>
      <c r="N147" s="131"/>
      <c r="O147" s="131"/>
      <c r="P147" s="131"/>
      <c r="Q147" s="131"/>
      <c r="R147" s="131"/>
    </row>
    <row r="148" spans="1:18" ht="21" customHeight="1">
      <c r="A148" s="200"/>
      <c r="B148" s="131"/>
      <c r="C148" s="163"/>
      <c r="D148" s="209"/>
      <c r="E148" s="130"/>
      <c r="F148" s="131"/>
      <c r="G148" s="131"/>
      <c r="H148" s="131"/>
      <c r="I148" s="131"/>
      <c r="J148" s="131"/>
      <c r="K148" s="131"/>
      <c r="L148" s="131"/>
      <c r="M148" s="131"/>
      <c r="N148" s="131"/>
      <c r="O148" s="131"/>
      <c r="P148" s="131"/>
      <c r="Q148" s="131"/>
      <c r="R148" s="131"/>
    </row>
    <row r="149" spans="1:18" ht="21" customHeight="1">
      <c r="A149" s="200"/>
      <c r="B149" s="131"/>
      <c r="C149" s="163"/>
      <c r="D149" s="209"/>
      <c r="E149" s="130"/>
      <c r="F149" s="131"/>
      <c r="G149" s="131"/>
      <c r="H149" s="131"/>
      <c r="I149" s="131"/>
      <c r="J149" s="131"/>
      <c r="K149" s="131"/>
      <c r="L149" s="131"/>
      <c r="M149" s="131"/>
      <c r="N149" s="131"/>
      <c r="O149" s="131"/>
      <c r="P149" s="131"/>
      <c r="Q149" s="131"/>
      <c r="R149" s="131"/>
    </row>
    <row r="150" spans="1:18" ht="21" customHeight="1">
      <c r="A150" s="200"/>
      <c r="B150" s="131"/>
      <c r="C150" s="163"/>
      <c r="D150" s="209"/>
      <c r="E150" s="130"/>
      <c r="F150" s="131"/>
      <c r="G150" s="131"/>
      <c r="H150" s="131"/>
      <c r="I150" s="131"/>
      <c r="J150" s="131"/>
      <c r="K150" s="131"/>
      <c r="L150" s="131"/>
      <c r="M150" s="131"/>
      <c r="N150" s="131"/>
      <c r="O150" s="131"/>
      <c r="P150" s="131"/>
      <c r="Q150" s="131"/>
      <c r="R150" s="131"/>
    </row>
    <row r="151" spans="1:18" ht="21" customHeight="1">
      <c r="A151" s="425" t="s">
        <v>5</v>
      </c>
      <c r="B151" s="426"/>
      <c r="C151" s="427"/>
      <c r="D151" s="423">
        <f>SUM(D7,D15,D33,D46,D59,D64,D69,D85,D111,D137)</f>
        <v>2259500</v>
      </c>
      <c r="E151" s="301"/>
      <c r="F151" s="426"/>
      <c r="G151" s="426"/>
      <c r="H151" s="426"/>
      <c r="I151" s="426"/>
      <c r="J151" s="426"/>
      <c r="K151" s="426"/>
      <c r="L151" s="426"/>
      <c r="M151" s="426"/>
      <c r="N151" s="426"/>
      <c r="O151" s="426"/>
      <c r="P151" s="426"/>
      <c r="Q151" s="426"/>
      <c r="R151" s="426"/>
    </row>
    <row r="156" ht="21" customHeight="1">
      <c r="E156" s="41" t="s">
        <v>339</v>
      </c>
    </row>
  </sheetData>
  <sheetProtection/>
  <mergeCells count="18">
    <mergeCell ref="B5:B6"/>
    <mergeCell ref="G5:I5"/>
    <mergeCell ref="J5:R5"/>
    <mergeCell ref="B31:B32"/>
    <mergeCell ref="G31:I31"/>
    <mergeCell ref="J31:R31"/>
    <mergeCell ref="B57:B58"/>
    <mergeCell ref="G57:I57"/>
    <mergeCell ref="J57:R57"/>
    <mergeCell ref="B83:B84"/>
    <mergeCell ref="G83:I83"/>
    <mergeCell ref="J83:R83"/>
    <mergeCell ref="B109:B110"/>
    <mergeCell ref="G109:I109"/>
    <mergeCell ref="J109:R109"/>
    <mergeCell ref="B135:B136"/>
    <mergeCell ref="G135:I135"/>
    <mergeCell ref="J135:R135"/>
  </mergeCells>
  <printOptions horizontalCentered="1"/>
  <pageMargins left="0.2755905511811024" right="0.2755905511811024" top="0.984251968503937" bottom="0.3937007874015748" header="0.7874015748031497" footer="0.1968503937007874"/>
  <pageSetup horizontalDpi="600" verticalDpi="600" orientation="landscape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R75"/>
  <sheetViews>
    <sheetView view="pageBreakPreview" zoomScaleSheetLayoutView="100" zoomScalePageLayoutView="0" workbookViewId="0" topLeftCell="A43">
      <selection activeCell="D72" sqref="D72"/>
    </sheetView>
  </sheetViews>
  <sheetFormatPr defaultColWidth="9.140625" defaultRowHeight="21" customHeight="1"/>
  <cols>
    <col min="1" max="1" width="6.28125" style="2" customWidth="1"/>
    <col min="2" max="2" width="27.7109375" style="2" customWidth="1"/>
    <col min="3" max="3" width="28.00390625" style="5" customWidth="1"/>
    <col min="4" max="4" width="10.421875" style="2" bestFit="1" customWidth="1"/>
    <col min="5" max="5" width="11.57421875" style="13" customWidth="1"/>
    <col min="6" max="6" width="13.57421875" style="4" bestFit="1" customWidth="1"/>
    <col min="7" max="18" width="4.7109375" style="2" customWidth="1"/>
    <col min="19" max="16384" width="9.140625" style="2" customWidth="1"/>
  </cols>
  <sheetData>
    <row r="1" ht="21" customHeight="1">
      <c r="A1" s="220" t="s">
        <v>223</v>
      </c>
    </row>
    <row r="2" ht="21" customHeight="1">
      <c r="A2" s="220" t="s">
        <v>208</v>
      </c>
    </row>
    <row r="3" ht="21" customHeight="1">
      <c r="A3" s="243" t="s">
        <v>34</v>
      </c>
    </row>
    <row r="4" ht="21" customHeight="1">
      <c r="A4" s="243" t="s">
        <v>332</v>
      </c>
    </row>
    <row r="5" spans="1:18" ht="21" customHeight="1">
      <c r="A5" s="17" t="s">
        <v>31</v>
      </c>
      <c r="B5" s="440" t="s">
        <v>170</v>
      </c>
      <c r="C5" s="18" t="s">
        <v>171</v>
      </c>
      <c r="D5" s="17" t="s">
        <v>30</v>
      </c>
      <c r="E5" s="19" t="s">
        <v>29</v>
      </c>
      <c r="F5" s="17" t="s">
        <v>10</v>
      </c>
      <c r="G5" s="442" t="s">
        <v>327</v>
      </c>
      <c r="H5" s="443"/>
      <c r="I5" s="443"/>
      <c r="J5" s="442" t="s">
        <v>362</v>
      </c>
      <c r="K5" s="443"/>
      <c r="L5" s="443"/>
      <c r="M5" s="443"/>
      <c r="N5" s="443"/>
      <c r="O5" s="443"/>
      <c r="P5" s="443"/>
      <c r="Q5" s="443"/>
      <c r="R5" s="444"/>
    </row>
    <row r="6" spans="1:18" ht="21" customHeight="1">
      <c r="A6" s="20" t="s">
        <v>32</v>
      </c>
      <c r="B6" s="441"/>
      <c r="C6" s="21" t="s">
        <v>172</v>
      </c>
      <c r="D6" s="20" t="s">
        <v>173</v>
      </c>
      <c r="E6" s="22" t="s">
        <v>11</v>
      </c>
      <c r="F6" s="20" t="s">
        <v>174</v>
      </c>
      <c r="G6" s="118" t="s">
        <v>12</v>
      </c>
      <c r="H6" s="118" t="s">
        <v>13</v>
      </c>
      <c r="I6" s="118" t="s">
        <v>14</v>
      </c>
      <c r="J6" s="118" t="s">
        <v>15</v>
      </c>
      <c r="K6" s="118" t="s">
        <v>16</v>
      </c>
      <c r="L6" s="118" t="s">
        <v>17</v>
      </c>
      <c r="M6" s="118" t="s">
        <v>18</v>
      </c>
      <c r="N6" s="118" t="s">
        <v>19</v>
      </c>
      <c r="O6" s="118" t="s">
        <v>20</v>
      </c>
      <c r="P6" s="118" t="s">
        <v>21</v>
      </c>
      <c r="Q6" s="118" t="s">
        <v>22</v>
      </c>
      <c r="R6" s="118" t="s">
        <v>23</v>
      </c>
    </row>
    <row r="7" spans="1:18" ht="21" customHeight="1">
      <c r="A7" s="130">
        <v>1</v>
      </c>
      <c r="B7" s="197" t="s">
        <v>158</v>
      </c>
      <c r="C7" s="152" t="s">
        <v>94</v>
      </c>
      <c r="D7" s="133">
        <v>50000</v>
      </c>
      <c r="E7" s="134" t="s">
        <v>24</v>
      </c>
      <c r="F7" s="130" t="s">
        <v>57</v>
      </c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</row>
    <row r="8" spans="1:18" ht="21" customHeight="1">
      <c r="A8" s="131"/>
      <c r="B8" s="197" t="s">
        <v>159</v>
      </c>
      <c r="C8" s="152" t="s">
        <v>224</v>
      </c>
      <c r="D8" s="133"/>
      <c r="E8" s="134"/>
      <c r="F8" s="130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</row>
    <row r="9" spans="1:18" ht="21" customHeight="1">
      <c r="A9" s="131"/>
      <c r="B9" s="197"/>
      <c r="C9" s="152" t="s">
        <v>225</v>
      </c>
      <c r="D9" s="133"/>
      <c r="E9" s="134"/>
      <c r="F9" s="130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</row>
    <row r="10" spans="1:18" ht="21" customHeight="1">
      <c r="A10" s="131"/>
      <c r="B10" s="197"/>
      <c r="C10" s="152" t="s">
        <v>226</v>
      </c>
      <c r="D10" s="133"/>
      <c r="E10" s="134"/>
      <c r="F10" s="130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</row>
    <row r="11" spans="1:18" ht="21" customHeight="1">
      <c r="A11" s="131"/>
      <c r="B11" s="197"/>
      <c r="C11" s="152" t="s">
        <v>227</v>
      </c>
      <c r="D11" s="133"/>
      <c r="E11" s="134"/>
      <c r="F11" s="130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</row>
    <row r="12" spans="1:18" ht="21" customHeight="1">
      <c r="A12" s="131"/>
      <c r="B12" s="197"/>
      <c r="C12" s="152" t="s">
        <v>228</v>
      </c>
      <c r="D12" s="133"/>
      <c r="E12" s="134"/>
      <c r="F12" s="130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</row>
    <row r="13" spans="1:18" ht="21" customHeight="1">
      <c r="A13" s="131"/>
      <c r="B13" s="197"/>
      <c r="C13" s="152"/>
      <c r="D13" s="133"/>
      <c r="E13" s="134"/>
      <c r="F13" s="130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</row>
    <row r="14" spans="1:18" ht="21" customHeight="1">
      <c r="A14" s="130">
        <v>2</v>
      </c>
      <c r="B14" s="197" t="s">
        <v>354</v>
      </c>
      <c r="C14" s="152" t="s">
        <v>356</v>
      </c>
      <c r="D14" s="133">
        <v>20000</v>
      </c>
      <c r="E14" s="134" t="s">
        <v>24</v>
      </c>
      <c r="F14" s="130" t="s">
        <v>57</v>
      </c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</row>
    <row r="15" spans="1:18" ht="21" customHeight="1">
      <c r="A15" s="131"/>
      <c r="B15" s="197" t="s">
        <v>355</v>
      </c>
      <c r="C15" s="152" t="s">
        <v>357</v>
      </c>
      <c r="D15" s="133"/>
      <c r="E15" s="134"/>
      <c r="F15" s="130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</row>
    <row r="16" spans="1:18" ht="21" customHeight="1">
      <c r="A16" s="131"/>
      <c r="B16" s="197"/>
      <c r="C16" s="152" t="s">
        <v>358</v>
      </c>
      <c r="D16" s="133"/>
      <c r="E16" s="134"/>
      <c r="F16" s="130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</row>
    <row r="17" spans="1:18" ht="21" customHeight="1">
      <c r="A17" s="131"/>
      <c r="B17" s="197"/>
      <c r="C17" s="152" t="s">
        <v>359</v>
      </c>
      <c r="D17" s="133"/>
      <c r="E17" s="134"/>
      <c r="F17" s="130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</row>
    <row r="18" spans="1:18" ht="21" customHeight="1">
      <c r="A18" s="131"/>
      <c r="B18" s="197"/>
      <c r="C18" s="152" t="s">
        <v>360</v>
      </c>
      <c r="D18" s="133"/>
      <c r="E18" s="134"/>
      <c r="F18" s="130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</row>
    <row r="19" spans="1:18" ht="21" customHeight="1">
      <c r="A19" s="131"/>
      <c r="B19" s="197"/>
      <c r="C19" s="152" t="s">
        <v>361</v>
      </c>
      <c r="D19" s="133"/>
      <c r="E19" s="134"/>
      <c r="F19" s="130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</row>
    <row r="20" spans="1:18" ht="21" customHeight="1">
      <c r="A20" s="131"/>
      <c r="B20" s="197"/>
      <c r="C20" s="152"/>
      <c r="D20" s="133"/>
      <c r="E20" s="134"/>
      <c r="F20" s="130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</row>
    <row r="21" spans="1:18" ht="21" customHeight="1">
      <c r="A21" s="131"/>
      <c r="B21" s="131"/>
      <c r="C21" s="152"/>
      <c r="D21" s="131"/>
      <c r="E21" s="134"/>
      <c r="F21" s="130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</row>
    <row r="22" spans="1:18" ht="21" customHeight="1">
      <c r="A22" s="164"/>
      <c r="B22" s="164"/>
      <c r="C22" s="140"/>
      <c r="D22" s="164"/>
      <c r="E22" s="169"/>
      <c r="F22" s="141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</row>
    <row r="23" spans="1:18" ht="21" customHeight="1">
      <c r="A23" s="1"/>
      <c r="B23" s="1"/>
      <c r="C23" s="43"/>
      <c r="D23" s="1"/>
      <c r="E23" s="8"/>
      <c r="F23" s="6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ht="21" customHeight="1">
      <c r="A24" s="1"/>
      <c r="B24" s="1"/>
      <c r="C24" s="43"/>
      <c r="D24" s="1"/>
      <c r="E24" s="8"/>
      <c r="F24" s="6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ht="21" customHeight="1">
      <c r="A25" s="1"/>
      <c r="B25" s="1"/>
      <c r="C25" s="43"/>
      <c r="D25" s="1"/>
      <c r="E25" s="41" t="s">
        <v>340</v>
      </c>
      <c r="F25" s="6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ht="21" customHeight="1">
      <c r="A26" s="220" t="s">
        <v>223</v>
      </c>
    </row>
    <row r="27" ht="21" customHeight="1">
      <c r="A27" s="220" t="s">
        <v>208</v>
      </c>
    </row>
    <row r="28" ht="21" customHeight="1">
      <c r="A28" s="243" t="s">
        <v>34</v>
      </c>
    </row>
    <row r="29" ht="21" customHeight="1">
      <c r="A29" s="243" t="s">
        <v>332</v>
      </c>
    </row>
    <row r="30" spans="1:18" ht="21" customHeight="1">
      <c r="A30" s="17" t="s">
        <v>31</v>
      </c>
      <c r="B30" s="440" t="s">
        <v>170</v>
      </c>
      <c r="C30" s="18" t="s">
        <v>171</v>
      </c>
      <c r="D30" s="17" t="s">
        <v>30</v>
      </c>
      <c r="E30" s="19" t="s">
        <v>29</v>
      </c>
      <c r="F30" s="17" t="s">
        <v>10</v>
      </c>
      <c r="G30" s="442" t="s">
        <v>327</v>
      </c>
      <c r="H30" s="443"/>
      <c r="I30" s="443"/>
      <c r="J30" s="442" t="s">
        <v>362</v>
      </c>
      <c r="K30" s="443"/>
      <c r="L30" s="443"/>
      <c r="M30" s="443"/>
      <c r="N30" s="443"/>
      <c r="O30" s="443"/>
      <c r="P30" s="443"/>
      <c r="Q30" s="443"/>
      <c r="R30" s="444"/>
    </row>
    <row r="31" spans="1:18" ht="21" customHeight="1">
      <c r="A31" s="20" t="s">
        <v>32</v>
      </c>
      <c r="B31" s="441"/>
      <c r="C31" s="21" t="s">
        <v>172</v>
      </c>
      <c r="D31" s="20" t="s">
        <v>173</v>
      </c>
      <c r="E31" s="22" t="s">
        <v>11</v>
      </c>
      <c r="F31" s="20" t="s">
        <v>174</v>
      </c>
      <c r="G31" s="118" t="s">
        <v>12</v>
      </c>
      <c r="H31" s="118" t="s">
        <v>13</v>
      </c>
      <c r="I31" s="118" t="s">
        <v>14</v>
      </c>
      <c r="J31" s="118" t="s">
        <v>15</v>
      </c>
      <c r="K31" s="118" t="s">
        <v>16</v>
      </c>
      <c r="L31" s="118" t="s">
        <v>17</v>
      </c>
      <c r="M31" s="118" t="s">
        <v>18</v>
      </c>
      <c r="N31" s="118" t="s">
        <v>19</v>
      </c>
      <c r="O31" s="118" t="s">
        <v>20</v>
      </c>
      <c r="P31" s="118" t="s">
        <v>21</v>
      </c>
      <c r="Q31" s="118" t="s">
        <v>22</v>
      </c>
      <c r="R31" s="118" t="s">
        <v>23</v>
      </c>
    </row>
    <row r="32" spans="1:18" ht="21" customHeight="1">
      <c r="A32" s="130">
        <v>3</v>
      </c>
      <c r="B32" s="149" t="s">
        <v>373</v>
      </c>
      <c r="C32" s="152" t="s">
        <v>374</v>
      </c>
      <c r="D32" s="211">
        <v>80000</v>
      </c>
      <c r="E32" s="134" t="s">
        <v>24</v>
      </c>
      <c r="F32" s="130" t="s">
        <v>57</v>
      </c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</row>
    <row r="33" spans="1:18" ht="21" customHeight="1">
      <c r="A33" s="131"/>
      <c r="B33" s="131"/>
      <c r="C33" s="152" t="s">
        <v>375</v>
      </c>
      <c r="D33" s="131"/>
      <c r="E33" s="134"/>
      <c r="F33" s="130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</row>
    <row r="34" spans="1:18" ht="21" customHeight="1">
      <c r="A34" s="131"/>
      <c r="B34" s="131"/>
      <c r="C34" s="152" t="s">
        <v>376</v>
      </c>
      <c r="D34" s="131"/>
      <c r="E34" s="134"/>
      <c r="F34" s="130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</row>
    <row r="35" spans="1:18" ht="21" customHeight="1">
      <c r="A35" s="131"/>
      <c r="B35" s="131"/>
      <c r="C35" s="132"/>
      <c r="D35" s="131"/>
      <c r="E35" s="134"/>
      <c r="F35" s="130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</row>
    <row r="36" spans="1:18" ht="21" customHeight="1">
      <c r="A36" s="130">
        <v>4</v>
      </c>
      <c r="B36" s="149" t="s">
        <v>229</v>
      </c>
      <c r="C36" s="152" t="s">
        <v>230</v>
      </c>
      <c r="D36" s="211">
        <v>30000</v>
      </c>
      <c r="E36" s="134" t="s">
        <v>24</v>
      </c>
      <c r="F36" s="130" t="s">
        <v>57</v>
      </c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</row>
    <row r="37" spans="1:18" ht="21" customHeight="1">
      <c r="A37" s="131"/>
      <c r="B37" s="131"/>
      <c r="C37" s="152" t="s">
        <v>377</v>
      </c>
      <c r="D37" s="131"/>
      <c r="E37" s="134"/>
      <c r="F37" s="130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</row>
    <row r="38" spans="1:18" ht="21" customHeight="1">
      <c r="A38" s="131"/>
      <c r="B38" s="131"/>
      <c r="C38" s="152" t="s">
        <v>231</v>
      </c>
      <c r="D38" s="131"/>
      <c r="E38" s="134"/>
      <c r="F38" s="130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</row>
    <row r="39" spans="1:18" ht="21" customHeight="1">
      <c r="A39" s="131"/>
      <c r="B39" s="131"/>
      <c r="C39" s="152" t="s">
        <v>232</v>
      </c>
      <c r="D39" s="131"/>
      <c r="E39" s="134"/>
      <c r="F39" s="130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</row>
    <row r="40" spans="1:18" ht="21" customHeight="1">
      <c r="A40" s="131"/>
      <c r="B40" s="131"/>
      <c r="C40" s="152"/>
      <c r="D40" s="131"/>
      <c r="E40" s="134"/>
      <c r="F40" s="130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</row>
    <row r="41" spans="1:18" ht="21" customHeight="1">
      <c r="A41" s="131"/>
      <c r="B41" s="131"/>
      <c r="C41" s="152"/>
      <c r="D41" s="131"/>
      <c r="E41" s="134"/>
      <c r="F41" s="130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</row>
    <row r="42" spans="1:18" ht="21" customHeight="1">
      <c r="A42" s="131"/>
      <c r="B42" s="131"/>
      <c r="C42" s="152"/>
      <c r="D42" s="131"/>
      <c r="E42" s="134"/>
      <c r="F42" s="130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</row>
    <row r="43" spans="1:18" ht="21" customHeight="1">
      <c r="A43" s="131"/>
      <c r="B43" s="131"/>
      <c r="C43" s="152"/>
      <c r="D43" s="131"/>
      <c r="E43" s="134"/>
      <c r="F43" s="130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</row>
    <row r="44" spans="1:18" ht="21" customHeight="1">
      <c r="A44" s="131"/>
      <c r="B44" s="131"/>
      <c r="C44" s="152"/>
      <c r="D44" s="131"/>
      <c r="E44" s="134"/>
      <c r="F44" s="130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</row>
    <row r="45" spans="1:18" ht="21" customHeight="1">
      <c r="A45" s="164"/>
      <c r="B45" s="164"/>
      <c r="C45" s="140"/>
      <c r="D45" s="164"/>
      <c r="E45" s="169"/>
      <c r="F45" s="141"/>
      <c r="G45" s="164"/>
      <c r="H45" s="164"/>
      <c r="I45" s="164"/>
      <c r="J45" s="164"/>
      <c r="K45" s="164"/>
      <c r="L45" s="164"/>
      <c r="M45" s="164"/>
      <c r="N45" s="164"/>
      <c r="O45" s="164"/>
      <c r="P45" s="164"/>
      <c r="Q45" s="164"/>
      <c r="R45" s="164"/>
    </row>
    <row r="46" spans="1:18" ht="21" customHeight="1">
      <c r="A46" s="289" t="s">
        <v>5</v>
      </c>
      <c r="B46" s="290"/>
      <c r="C46" s="300"/>
      <c r="D46" s="423">
        <f>SUM(D7,D14,D32,D36)</f>
        <v>180000</v>
      </c>
      <c r="E46" s="292"/>
      <c r="F46" s="289"/>
      <c r="G46" s="290"/>
      <c r="H46" s="290"/>
      <c r="I46" s="290"/>
      <c r="J46" s="290"/>
      <c r="K46" s="290"/>
      <c r="L46" s="290"/>
      <c r="M46" s="290"/>
      <c r="N46" s="290"/>
      <c r="O46" s="290"/>
      <c r="P46" s="290"/>
      <c r="Q46" s="290"/>
      <c r="R46" s="290"/>
    </row>
    <row r="47" spans="1:18" ht="21" customHeight="1">
      <c r="A47" s="6"/>
      <c r="B47" s="1"/>
      <c r="C47" s="43"/>
      <c r="D47" s="42"/>
      <c r="E47" s="8"/>
      <c r="F47" s="6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ht="21" customHeight="1">
      <c r="A48" s="6"/>
      <c r="B48" s="1"/>
      <c r="C48" s="43"/>
      <c r="D48" s="42"/>
      <c r="E48" s="8"/>
      <c r="F48" s="6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50" ht="21" customHeight="1">
      <c r="E50" s="41" t="s">
        <v>341</v>
      </c>
    </row>
    <row r="51" ht="21" customHeight="1">
      <c r="A51" s="220" t="s">
        <v>223</v>
      </c>
    </row>
    <row r="52" ht="21" customHeight="1">
      <c r="A52" s="220" t="s">
        <v>208</v>
      </c>
    </row>
    <row r="53" ht="21" customHeight="1">
      <c r="A53" s="243" t="s">
        <v>34</v>
      </c>
    </row>
    <row r="54" ht="21" customHeight="1">
      <c r="A54" s="243" t="s">
        <v>333</v>
      </c>
    </row>
    <row r="55" spans="1:18" ht="21" customHeight="1">
      <c r="A55" s="17" t="s">
        <v>31</v>
      </c>
      <c r="B55" s="440" t="s">
        <v>170</v>
      </c>
      <c r="C55" s="18" t="s">
        <v>171</v>
      </c>
      <c r="D55" s="17" t="s">
        <v>30</v>
      </c>
      <c r="E55" s="19" t="s">
        <v>29</v>
      </c>
      <c r="F55" s="17" t="s">
        <v>10</v>
      </c>
      <c r="G55" s="442" t="s">
        <v>327</v>
      </c>
      <c r="H55" s="443"/>
      <c r="I55" s="443"/>
      <c r="J55" s="442" t="s">
        <v>362</v>
      </c>
      <c r="K55" s="443"/>
      <c r="L55" s="443"/>
      <c r="M55" s="443"/>
      <c r="N55" s="443"/>
      <c r="O55" s="443"/>
      <c r="P55" s="443"/>
      <c r="Q55" s="443"/>
      <c r="R55" s="444"/>
    </row>
    <row r="56" spans="1:18" ht="21" customHeight="1">
      <c r="A56" s="239" t="s">
        <v>32</v>
      </c>
      <c r="B56" s="447"/>
      <c r="C56" s="154" t="s">
        <v>172</v>
      </c>
      <c r="D56" s="239" t="s">
        <v>173</v>
      </c>
      <c r="E56" s="155" t="s">
        <v>11</v>
      </c>
      <c r="F56" s="239" t="s">
        <v>174</v>
      </c>
      <c r="G56" s="156" t="s">
        <v>12</v>
      </c>
      <c r="H56" s="156" t="s">
        <v>13</v>
      </c>
      <c r="I56" s="156" t="s">
        <v>14</v>
      </c>
      <c r="J56" s="156" t="s">
        <v>15</v>
      </c>
      <c r="K56" s="156" t="s">
        <v>16</v>
      </c>
      <c r="L56" s="156" t="s">
        <v>17</v>
      </c>
      <c r="M56" s="156" t="s">
        <v>18</v>
      </c>
      <c r="N56" s="156" t="s">
        <v>19</v>
      </c>
      <c r="O56" s="156" t="s">
        <v>20</v>
      </c>
      <c r="P56" s="156" t="s">
        <v>21</v>
      </c>
      <c r="Q56" s="156" t="s">
        <v>22</v>
      </c>
      <c r="R56" s="156" t="s">
        <v>23</v>
      </c>
    </row>
    <row r="57" spans="1:18" ht="21" customHeight="1">
      <c r="A57" s="129">
        <v>1</v>
      </c>
      <c r="B57" s="196" t="s">
        <v>45</v>
      </c>
      <c r="C57" s="160" t="s">
        <v>46</v>
      </c>
      <c r="D57" s="168">
        <v>40000</v>
      </c>
      <c r="E57" s="186" t="s">
        <v>24</v>
      </c>
      <c r="F57" s="129" t="s">
        <v>57</v>
      </c>
      <c r="G57" s="166"/>
      <c r="H57" s="166"/>
      <c r="I57" s="166"/>
      <c r="J57" s="166"/>
      <c r="K57" s="166"/>
      <c r="L57" s="166"/>
      <c r="M57" s="166"/>
      <c r="N57" s="166"/>
      <c r="O57" s="166"/>
      <c r="P57" s="166"/>
      <c r="Q57" s="166"/>
      <c r="R57" s="166"/>
    </row>
    <row r="58" spans="1:18" ht="21" customHeight="1">
      <c r="A58" s="130"/>
      <c r="B58" s="175" t="s">
        <v>44</v>
      </c>
      <c r="C58" s="152" t="s">
        <v>79</v>
      </c>
      <c r="D58" s="157"/>
      <c r="E58" s="134"/>
      <c r="F58" s="130"/>
      <c r="G58" s="131"/>
      <c r="H58" s="131"/>
      <c r="I58" s="131"/>
      <c r="J58" s="131"/>
      <c r="K58" s="131"/>
      <c r="L58" s="131"/>
      <c r="M58" s="131"/>
      <c r="N58" s="131"/>
      <c r="O58" s="131"/>
      <c r="P58" s="131"/>
      <c r="Q58" s="131"/>
      <c r="R58" s="131"/>
    </row>
    <row r="59" spans="1:18" ht="21" customHeight="1">
      <c r="A59" s="130"/>
      <c r="B59" s="197" t="s">
        <v>24</v>
      </c>
      <c r="C59" s="152" t="s">
        <v>80</v>
      </c>
      <c r="D59" s="157"/>
      <c r="E59" s="134"/>
      <c r="F59" s="130"/>
      <c r="G59" s="131"/>
      <c r="H59" s="131"/>
      <c r="I59" s="131"/>
      <c r="J59" s="131"/>
      <c r="K59" s="131"/>
      <c r="L59" s="131"/>
      <c r="M59" s="131"/>
      <c r="N59" s="131"/>
      <c r="O59" s="131"/>
      <c r="P59" s="131"/>
      <c r="Q59" s="131"/>
      <c r="R59" s="131"/>
    </row>
    <row r="60" spans="1:18" ht="21" customHeight="1">
      <c r="A60" s="130"/>
      <c r="B60" s="131"/>
      <c r="C60" s="135"/>
      <c r="D60" s="198"/>
      <c r="E60" s="134"/>
      <c r="F60" s="130"/>
      <c r="G60" s="131"/>
      <c r="H60" s="131"/>
      <c r="I60" s="131"/>
      <c r="J60" s="131"/>
      <c r="K60" s="131"/>
      <c r="L60" s="131"/>
      <c r="M60" s="131"/>
      <c r="N60" s="131"/>
      <c r="O60" s="131"/>
      <c r="P60" s="131"/>
      <c r="Q60" s="131"/>
      <c r="R60" s="131"/>
    </row>
    <row r="61" spans="1:18" ht="21" customHeight="1">
      <c r="A61" s="131"/>
      <c r="B61" s="131"/>
      <c r="C61" s="132"/>
      <c r="D61" s="131"/>
      <c r="E61" s="134"/>
      <c r="F61" s="130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</row>
    <row r="62" spans="1:18" ht="21" customHeight="1">
      <c r="A62" s="131"/>
      <c r="B62" s="131"/>
      <c r="C62" s="132"/>
      <c r="D62" s="131"/>
      <c r="E62" s="134"/>
      <c r="F62" s="130"/>
      <c r="G62" s="131"/>
      <c r="H62" s="131"/>
      <c r="I62" s="131"/>
      <c r="J62" s="131"/>
      <c r="K62" s="131"/>
      <c r="L62" s="131"/>
      <c r="M62" s="131"/>
      <c r="N62" s="131"/>
      <c r="O62" s="131"/>
      <c r="P62" s="131"/>
      <c r="Q62" s="131"/>
      <c r="R62" s="131"/>
    </row>
    <row r="63" spans="1:18" ht="21" customHeight="1">
      <c r="A63" s="131"/>
      <c r="B63" s="131"/>
      <c r="C63" s="132"/>
      <c r="D63" s="131"/>
      <c r="E63" s="134"/>
      <c r="F63" s="130"/>
      <c r="G63" s="131"/>
      <c r="H63" s="131"/>
      <c r="I63" s="131"/>
      <c r="J63" s="131"/>
      <c r="K63" s="131"/>
      <c r="L63" s="131"/>
      <c r="M63" s="131"/>
      <c r="N63" s="131"/>
      <c r="O63" s="131"/>
      <c r="P63" s="131"/>
      <c r="Q63" s="131"/>
      <c r="R63" s="131"/>
    </row>
    <row r="64" spans="1:18" ht="21" customHeight="1">
      <c r="A64" s="131"/>
      <c r="B64" s="131"/>
      <c r="C64" s="132"/>
      <c r="D64" s="131"/>
      <c r="E64" s="134"/>
      <c r="F64" s="130"/>
      <c r="G64" s="131"/>
      <c r="H64" s="131"/>
      <c r="I64" s="131"/>
      <c r="J64" s="131"/>
      <c r="K64" s="131"/>
      <c r="L64" s="131"/>
      <c r="M64" s="131"/>
      <c r="N64" s="131"/>
      <c r="O64" s="131"/>
      <c r="P64" s="131"/>
      <c r="Q64" s="131"/>
      <c r="R64" s="131"/>
    </row>
    <row r="65" spans="1:18" ht="21" customHeight="1">
      <c r="A65" s="131"/>
      <c r="B65" s="131"/>
      <c r="C65" s="132"/>
      <c r="D65" s="131"/>
      <c r="E65" s="134"/>
      <c r="F65" s="130"/>
      <c r="G65" s="131"/>
      <c r="H65" s="131"/>
      <c r="I65" s="131"/>
      <c r="J65" s="131"/>
      <c r="K65" s="131"/>
      <c r="L65" s="131"/>
      <c r="M65" s="131"/>
      <c r="N65" s="131"/>
      <c r="O65" s="131"/>
      <c r="P65" s="131"/>
      <c r="Q65" s="131"/>
      <c r="R65" s="131"/>
    </row>
    <row r="66" spans="1:18" ht="21" customHeight="1">
      <c r="A66" s="131"/>
      <c r="B66" s="131"/>
      <c r="C66" s="132"/>
      <c r="D66" s="131"/>
      <c r="E66" s="134"/>
      <c r="F66" s="130"/>
      <c r="G66" s="131"/>
      <c r="H66" s="131"/>
      <c r="I66" s="131"/>
      <c r="J66" s="131"/>
      <c r="K66" s="131"/>
      <c r="L66" s="131"/>
      <c r="M66" s="131"/>
      <c r="N66" s="131"/>
      <c r="O66" s="131"/>
      <c r="P66" s="131"/>
      <c r="Q66" s="131"/>
      <c r="R66" s="131"/>
    </row>
    <row r="67" spans="1:18" ht="21" customHeight="1">
      <c r="A67" s="131"/>
      <c r="B67" s="131"/>
      <c r="C67" s="132"/>
      <c r="D67" s="131"/>
      <c r="E67" s="134"/>
      <c r="F67" s="130"/>
      <c r="G67" s="131"/>
      <c r="H67" s="131"/>
      <c r="I67" s="131"/>
      <c r="J67" s="131"/>
      <c r="K67" s="131"/>
      <c r="L67" s="131"/>
      <c r="M67" s="131"/>
      <c r="N67" s="131"/>
      <c r="O67" s="131"/>
      <c r="P67" s="131"/>
      <c r="Q67" s="131"/>
      <c r="R67" s="131"/>
    </row>
    <row r="68" spans="1:18" ht="21" customHeight="1">
      <c r="A68" s="131"/>
      <c r="B68" s="131"/>
      <c r="C68" s="132"/>
      <c r="D68" s="131"/>
      <c r="E68" s="134"/>
      <c r="F68" s="130"/>
      <c r="G68" s="131"/>
      <c r="H68" s="131"/>
      <c r="I68" s="131"/>
      <c r="J68" s="131"/>
      <c r="K68" s="131"/>
      <c r="L68" s="131"/>
      <c r="M68" s="131"/>
      <c r="N68" s="131"/>
      <c r="O68" s="131"/>
      <c r="P68" s="131"/>
      <c r="Q68" s="131"/>
      <c r="R68" s="131"/>
    </row>
    <row r="69" spans="1:18" ht="21" customHeight="1">
      <c r="A69" s="131"/>
      <c r="B69" s="131"/>
      <c r="C69" s="132"/>
      <c r="D69" s="131"/>
      <c r="E69" s="134"/>
      <c r="F69" s="130"/>
      <c r="G69" s="131"/>
      <c r="H69" s="131"/>
      <c r="I69" s="131"/>
      <c r="J69" s="131"/>
      <c r="K69" s="131"/>
      <c r="L69" s="131"/>
      <c r="M69" s="131"/>
      <c r="N69" s="131"/>
      <c r="O69" s="131"/>
      <c r="P69" s="131"/>
      <c r="Q69" s="131"/>
      <c r="R69" s="131"/>
    </row>
    <row r="70" spans="1:18" ht="21" customHeight="1">
      <c r="A70" s="131"/>
      <c r="B70" s="131"/>
      <c r="C70" s="132"/>
      <c r="D70" s="131"/>
      <c r="E70" s="134"/>
      <c r="F70" s="130"/>
      <c r="G70" s="131"/>
      <c r="H70" s="131"/>
      <c r="I70" s="131"/>
      <c r="J70" s="131"/>
      <c r="K70" s="131"/>
      <c r="L70" s="131"/>
      <c r="M70" s="131"/>
      <c r="N70" s="131"/>
      <c r="O70" s="131"/>
      <c r="P70" s="131"/>
      <c r="Q70" s="131"/>
      <c r="R70" s="131"/>
    </row>
    <row r="71" spans="1:18" ht="21" customHeight="1">
      <c r="A71" s="301" t="s">
        <v>5</v>
      </c>
      <c r="B71" s="290"/>
      <c r="C71" s="300"/>
      <c r="D71" s="423">
        <f>SUM(D57)</f>
        <v>40000</v>
      </c>
      <c r="E71" s="292"/>
      <c r="F71" s="289"/>
      <c r="G71" s="290"/>
      <c r="H71" s="290"/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18" ht="21" customHeight="1">
      <c r="A72" s="1"/>
      <c r="B72" s="1"/>
      <c r="C72" s="43"/>
      <c r="D72" s="1"/>
      <c r="E72" s="8"/>
      <c r="F72" s="6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5" ht="21" customHeight="1">
      <c r="E75" s="41" t="s">
        <v>342</v>
      </c>
    </row>
  </sheetData>
  <sheetProtection/>
  <mergeCells count="9">
    <mergeCell ref="G30:I30"/>
    <mergeCell ref="J30:R30"/>
    <mergeCell ref="B5:B6"/>
    <mergeCell ref="G5:I5"/>
    <mergeCell ref="J5:R5"/>
    <mergeCell ref="B55:B56"/>
    <mergeCell ref="G55:I55"/>
    <mergeCell ref="J55:R55"/>
    <mergeCell ref="B30:B31"/>
  </mergeCells>
  <printOptions horizontalCentered="1"/>
  <pageMargins left="0.2755905511811024" right="0.2755905511811024" top="0.984251968503937" bottom="0.3937007874015748" header="0.7874015748031497" footer="0.1968503937007874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S584"/>
  <sheetViews>
    <sheetView view="pageBreakPreview" zoomScaleSheetLayoutView="100" zoomScalePageLayoutView="0" workbookViewId="0" topLeftCell="A1">
      <selection activeCell="M143" sqref="M143"/>
    </sheetView>
  </sheetViews>
  <sheetFormatPr defaultColWidth="9.140625" defaultRowHeight="21" customHeight="1"/>
  <cols>
    <col min="1" max="1" width="6.28125" style="2" customWidth="1"/>
    <col min="2" max="2" width="28.00390625" style="2" customWidth="1"/>
    <col min="3" max="3" width="27.7109375" style="36" customWidth="1"/>
    <col min="4" max="4" width="10.421875" style="2" bestFit="1" customWidth="1"/>
    <col min="5" max="5" width="11.57421875" style="13" customWidth="1"/>
    <col min="6" max="6" width="13.57421875" style="2" bestFit="1" customWidth="1"/>
    <col min="7" max="18" width="4.7109375" style="2" customWidth="1"/>
    <col min="19" max="19" width="9.140625" style="1" customWidth="1"/>
    <col min="20" max="16384" width="9.140625" style="2" customWidth="1"/>
  </cols>
  <sheetData>
    <row r="1" ht="21" customHeight="1">
      <c r="A1" s="220" t="s">
        <v>186</v>
      </c>
    </row>
    <row r="2" ht="21" customHeight="1">
      <c r="A2" s="220" t="s">
        <v>187</v>
      </c>
    </row>
    <row r="3" spans="1:19" s="14" customFormat="1" ht="21" customHeight="1">
      <c r="A3" s="71" t="s">
        <v>188</v>
      </c>
      <c r="C3" s="34"/>
      <c r="E3" s="35"/>
      <c r="S3" s="23"/>
    </row>
    <row r="4" spans="1:19" s="14" customFormat="1" ht="21" customHeight="1">
      <c r="A4" s="195" t="s">
        <v>189</v>
      </c>
      <c r="C4" s="34"/>
      <c r="E4" s="35"/>
      <c r="S4" s="23"/>
    </row>
    <row r="5" spans="1:18" s="14" customFormat="1" ht="21" customHeight="1">
      <c r="A5" s="17" t="s">
        <v>31</v>
      </c>
      <c r="B5" s="440" t="s">
        <v>170</v>
      </c>
      <c r="C5" s="18" t="s">
        <v>171</v>
      </c>
      <c r="D5" s="17" t="s">
        <v>30</v>
      </c>
      <c r="E5" s="19" t="s">
        <v>29</v>
      </c>
      <c r="F5" s="17" t="s">
        <v>10</v>
      </c>
      <c r="G5" s="442" t="s">
        <v>327</v>
      </c>
      <c r="H5" s="443"/>
      <c r="I5" s="443"/>
      <c r="J5" s="442" t="s">
        <v>362</v>
      </c>
      <c r="K5" s="443"/>
      <c r="L5" s="443"/>
      <c r="M5" s="443"/>
      <c r="N5" s="443"/>
      <c r="O5" s="443"/>
      <c r="P5" s="443"/>
      <c r="Q5" s="443"/>
      <c r="R5" s="444"/>
    </row>
    <row r="6" spans="1:18" s="14" customFormat="1" ht="24.75" customHeight="1">
      <c r="A6" s="20" t="s">
        <v>32</v>
      </c>
      <c r="B6" s="441"/>
      <c r="C6" s="21" t="s">
        <v>172</v>
      </c>
      <c r="D6" s="20" t="s">
        <v>173</v>
      </c>
      <c r="E6" s="22" t="s">
        <v>11</v>
      </c>
      <c r="F6" s="20" t="s">
        <v>174</v>
      </c>
      <c r="G6" s="156" t="s">
        <v>12</v>
      </c>
      <c r="H6" s="156" t="s">
        <v>13</v>
      </c>
      <c r="I6" s="156" t="s">
        <v>14</v>
      </c>
      <c r="J6" s="156" t="s">
        <v>15</v>
      </c>
      <c r="K6" s="156" t="s">
        <v>16</v>
      </c>
      <c r="L6" s="156" t="s">
        <v>17</v>
      </c>
      <c r="M6" s="156" t="s">
        <v>18</v>
      </c>
      <c r="N6" s="156" t="s">
        <v>19</v>
      </c>
      <c r="O6" s="156" t="s">
        <v>20</v>
      </c>
      <c r="P6" s="156" t="s">
        <v>21</v>
      </c>
      <c r="Q6" s="156" t="s">
        <v>22</v>
      </c>
      <c r="R6" s="156" t="s">
        <v>23</v>
      </c>
    </row>
    <row r="7" spans="1:18" s="14" customFormat="1" ht="24.75" customHeight="1">
      <c r="A7" s="129">
        <v>1</v>
      </c>
      <c r="B7" s="225" t="s">
        <v>136</v>
      </c>
      <c r="C7" s="171" t="s">
        <v>402</v>
      </c>
      <c r="D7" s="144">
        <v>270000</v>
      </c>
      <c r="E7" s="226" t="s">
        <v>28</v>
      </c>
      <c r="F7" s="129" t="s">
        <v>57</v>
      </c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</row>
    <row r="8" spans="1:18" s="14" customFormat="1" ht="24.75" customHeight="1">
      <c r="A8" s="239"/>
      <c r="B8" s="227"/>
      <c r="C8" s="174" t="s">
        <v>128</v>
      </c>
      <c r="D8" s="158"/>
      <c r="E8" s="148"/>
      <c r="F8" s="130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</row>
    <row r="9" spans="1:18" s="14" customFormat="1" ht="24.75" customHeight="1">
      <c r="A9" s="239"/>
      <c r="B9" s="136"/>
      <c r="C9" s="152" t="s">
        <v>129</v>
      </c>
      <c r="D9" s="239"/>
      <c r="E9" s="155"/>
      <c r="F9" s="239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</row>
    <row r="10" spans="1:18" s="14" customFormat="1" ht="24.75" customHeight="1">
      <c r="A10" s="239"/>
      <c r="B10" s="248"/>
      <c r="C10" s="152" t="s">
        <v>181</v>
      </c>
      <c r="D10" s="239"/>
      <c r="E10" s="155"/>
      <c r="F10" s="239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</row>
    <row r="11" spans="1:18" s="14" customFormat="1" ht="24.75" customHeight="1">
      <c r="A11" s="239"/>
      <c r="B11" s="248"/>
      <c r="C11" s="152" t="s">
        <v>130</v>
      </c>
      <c r="D11" s="239"/>
      <c r="E11" s="155"/>
      <c r="F11" s="239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2"/>
    </row>
    <row r="12" spans="1:18" s="14" customFormat="1" ht="24.75" customHeight="1">
      <c r="A12" s="239"/>
      <c r="B12" s="248"/>
      <c r="C12" s="152" t="s">
        <v>131</v>
      </c>
      <c r="D12" s="239"/>
      <c r="E12" s="155"/>
      <c r="F12" s="239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</row>
    <row r="13" spans="1:18" s="14" customFormat="1" ht="24.75" customHeight="1">
      <c r="A13" s="239"/>
      <c r="B13" s="248"/>
      <c r="C13" s="152" t="s">
        <v>132</v>
      </c>
      <c r="D13" s="239"/>
      <c r="E13" s="155"/>
      <c r="F13" s="239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</row>
    <row r="14" spans="1:18" s="14" customFormat="1" ht="24.75" customHeight="1">
      <c r="A14" s="239"/>
      <c r="B14" s="248"/>
      <c r="C14" s="152" t="s">
        <v>133</v>
      </c>
      <c r="D14" s="239"/>
      <c r="E14" s="155"/>
      <c r="F14" s="239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</row>
    <row r="15" spans="1:18" s="14" customFormat="1" ht="24.75" customHeight="1">
      <c r="A15" s="239"/>
      <c r="B15" s="248"/>
      <c r="C15" s="152" t="s">
        <v>134</v>
      </c>
      <c r="D15" s="239"/>
      <c r="E15" s="155"/>
      <c r="F15" s="239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</row>
    <row r="16" spans="1:18" s="14" customFormat="1" ht="24.75" customHeight="1">
      <c r="A16" s="239"/>
      <c r="B16" s="248"/>
      <c r="C16" s="152" t="s">
        <v>135</v>
      </c>
      <c r="D16" s="239"/>
      <c r="E16" s="155"/>
      <c r="F16" s="239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</row>
    <row r="17" spans="1:18" s="14" customFormat="1" ht="24.75" customHeight="1">
      <c r="A17" s="239"/>
      <c r="B17" s="385"/>
      <c r="C17" s="152" t="s">
        <v>604</v>
      </c>
      <c r="D17" s="239"/>
      <c r="E17" s="155"/>
      <c r="F17" s="239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</row>
    <row r="18" spans="1:18" s="14" customFormat="1" ht="24.75" customHeight="1">
      <c r="A18" s="239"/>
      <c r="B18" s="248"/>
      <c r="C18" s="174" t="s">
        <v>392</v>
      </c>
      <c r="D18" s="158">
        <v>28800</v>
      </c>
      <c r="E18" s="148" t="s">
        <v>28</v>
      </c>
      <c r="F18" s="78" t="s">
        <v>96</v>
      </c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2"/>
    </row>
    <row r="19" spans="1:18" s="14" customFormat="1" ht="24.75" customHeight="1">
      <c r="A19" s="239"/>
      <c r="B19" s="248"/>
      <c r="C19" s="174" t="s">
        <v>393</v>
      </c>
      <c r="D19" s="158">
        <v>84000</v>
      </c>
      <c r="E19" s="148" t="s">
        <v>28</v>
      </c>
      <c r="F19" s="78" t="s">
        <v>96</v>
      </c>
      <c r="G19" s="162"/>
      <c r="H19" s="162"/>
      <c r="I19" s="162"/>
      <c r="J19" s="162"/>
      <c r="K19" s="162"/>
      <c r="L19" s="162"/>
      <c r="M19" s="162"/>
      <c r="N19" s="162"/>
      <c r="O19" s="162"/>
      <c r="P19" s="162"/>
      <c r="Q19" s="162"/>
      <c r="R19" s="162"/>
    </row>
    <row r="20" spans="1:18" s="14" customFormat="1" ht="24.75" customHeight="1">
      <c r="A20" s="239"/>
      <c r="B20" s="248"/>
      <c r="C20" s="174" t="s">
        <v>391</v>
      </c>
      <c r="D20" s="332"/>
      <c r="E20" s="335"/>
      <c r="F20" s="33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</row>
    <row r="21" spans="1:18" s="14" customFormat="1" ht="24.75" customHeight="1">
      <c r="A21" s="20"/>
      <c r="B21" s="247"/>
      <c r="C21" s="336"/>
      <c r="D21" s="337"/>
      <c r="E21" s="338"/>
      <c r="F21" s="337"/>
      <c r="G21" s="201"/>
      <c r="H21" s="201"/>
      <c r="I21" s="201"/>
      <c r="J21" s="201"/>
      <c r="K21" s="201"/>
      <c r="L21" s="201"/>
      <c r="M21" s="201"/>
      <c r="N21" s="201"/>
      <c r="O21" s="201"/>
      <c r="P21" s="201"/>
      <c r="Q21" s="201"/>
      <c r="R21" s="201"/>
    </row>
    <row r="22" spans="1:18" s="14" customFormat="1" ht="24.75" customHeight="1">
      <c r="A22" s="214"/>
      <c r="B22" s="213"/>
      <c r="C22" s="339"/>
      <c r="D22" s="340"/>
      <c r="E22" s="341"/>
      <c r="F22" s="340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</row>
    <row r="23" spans="1:18" s="14" customFormat="1" ht="24.75" customHeight="1">
      <c r="A23" s="214"/>
      <c r="B23" s="213"/>
      <c r="C23" s="7"/>
      <c r="D23" s="214"/>
      <c r="E23" s="41" t="s">
        <v>178</v>
      </c>
      <c r="F23" s="214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</row>
    <row r="24" spans="1:18" s="14" customFormat="1" ht="24.75" customHeight="1">
      <c r="A24" s="121" t="s">
        <v>186</v>
      </c>
      <c r="B24" s="213"/>
      <c r="C24" s="7"/>
      <c r="D24" s="214"/>
      <c r="E24" s="26"/>
      <c r="F24" s="214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</row>
    <row r="25" spans="1:18" s="14" customFormat="1" ht="24.75" customHeight="1">
      <c r="A25" s="121" t="s">
        <v>187</v>
      </c>
      <c r="B25" s="213"/>
      <c r="C25" s="7"/>
      <c r="D25" s="214"/>
      <c r="E25" s="26"/>
      <c r="F25" s="214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</row>
    <row r="26" spans="1:18" s="14" customFormat="1" ht="24.75" customHeight="1">
      <c r="A26" s="53" t="s">
        <v>188</v>
      </c>
      <c r="B26" s="213"/>
      <c r="C26" s="7"/>
      <c r="D26" s="214"/>
      <c r="E26" s="26"/>
      <c r="F26" s="214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</row>
    <row r="27" spans="1:18" s="14" customFormat="1" ht="24.75" customHeight="1">
      <c r="A27" s="195" t="s">
        <v>189</v>
      </c>
      <c r="B27" s="213"/>
      <c r="C27" s="7"/>
      <c r="D27" s="214"/>
      <c r="E27" s="26"/>
      <c r="F27" s="214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</row>
    <row r="28" spans="1:18" s="14" customFormat="1" ht="24.75" customHeight="1">
      <c r="A28" s="17" t="s">
        <v>31</v>
      </c>
      <c r="B28" s="440" t="s">
        <v>170</v>
      </c>
      <c r="C28" s="18" t="s">
        <v>171</v>
      </c>
      <c r="D28" s="17" t="s">
        <v>30</v>
      </c>
      <c r="E28" s="19" t="s">
        <v>29</v>
      </c>
      <c r="F28" s="17" t="s">
        <v>10</v>
      </c>
      <c r="G28" s="442" t="s">
        <v>327</v>
      </c>
      <c r="H28" s="443"/>
      <c r="I28" s="443"/>
      <c r="J28" s="442" t="s">
        <v>362</v>
      </c>
      <c r="K28" s="443"/>
      <c r="L28" s="443"/>
      <c r="M28" s="443"/>
      <c r="N28" s="443"/>
      <c r="O28" s="443"/>
      <c r="P28" s="443"/>
      <c r="Q28" s="443"/>
      <c r="R28" s="444"/>
    </row>
    <row r="29" spans="1:18" s="14" customFormat="1" ht="24.75" customHeight="1">
      <c r="A29" s="20" t="s">
        <v>32</v>
      </c>
      <c r="B29" s="441"/>
      <c r="C29" s="21" t="s">
        <v>172</v>
      </c>
      <c r="D29" s="20" t="s">
        <v>173</v>
      </c>
      <c r="E29" s="22" t="s">
        <v>11</v>
      </c>
      <c r="F29" s="20" t="s">
        <v>174</v>
      </c>
      <c r="G29" s="118" t="s">
        <v>12</v>
      </c>
      <c r="H29" s="118" t="s">
        <v>13</v>
      </c>
      <c r="I29" s="118" t="s">
        <v>14</v>
      </c>
      <c r="J29" s="118" t="s">
        <v>15</v>
      </c>
      <c r="K29" s="118" t="s">
        <v>16</v>
      </c>
      <c r="L29" s="118" t="s">
        <v>17</v>
      </c>
      <c r="M29" s="118" t="s">
        <v>18</v>
      </c>
      <c r="N29" s="118" t="s">
        <v>19</v>
      </c>
      <c r="O29" s="118" t="s">
        <v>20</v>
      </c>
      <c r="P29" s="118" t="s">
        <v>21</v>
      </c>
      <c r="Q29" s="118" t="s">
        <v>22</v>
      </c>
      <c r="R29" s="118" t="s">
        <v>23</v>
      </c>
    </row>
    <row r="30" spans="1:18" s="14" customFormat="1" ht="24.75" customHeight="1">
      <c r="A30" s="129">
        <v>2</v>
      </c>
      <c r="B30" s="143" t="s">
        <v>381</v>
      </c>
      <c r="C30" s="356" t="s">
        <v>184</v>
      </c>
      <c r="D30" s="144">
        <v>10000</v>
      </c>
      <c r="E30" s="161" t="s">
        <v>28</v>
      </c>
      <c r="F30" s="129" t="s">
        <v>57</v>
      </c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</row>
    <row r="31" spans="1:18" s="14" customFormat="1" ht="24.75" customHeight="1">
      <c r="A31" s="239"/>
      <c r="B31" s="145"/>
      <c r="C31" s="146" t="s">
        <v>182</v>
      </c>
      <c r="D31" s="221"/>
      <c r="E31" s="138"/>
      <c r="F31" s="130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</row>
    <row r="32" spans="1:18" s="14" customFormat="1" ht="24.75" customHeight="1">
      <c r="A32" s="239"/>
      <c r="B32" s="222"/>
      <c r="C32" s="223"/>
      <c r="D32" s="224"/>
      <c r="E32" s="155"/>
      <c r="F32" s="239"/>
      <c r="G32" s="162"/>
      <c r="H32" s="162"/>
      <c r="I32" s="162"/>
      <c r="J32" s="162"/>
      <c r="K32" s="162"/>
      <c r="L32" s="162"/>
      <c r="M32" s="162"/>
      <c r="N32" s="162"/>
      <c r="O32" s="162"/>
      <c r="P32" s="162"/>
      <c r="Q32" s="162"/>
      <c r="R32" s="162"/>
    </row>
    <row r="33" spans="1:18" s="14" customFormat="1" ht="24.75" customHeight="1">
      <c r="A33" s="130">
        <v>3</v>
      </c>
      <c r="B33" s="139" t="s">
        <v>161</v>
      </c>
      <c r="C33" s="174" t="s">
        <v>162</v>
      </c>
      <c r="D33" s="158">
        <v>200000</v>
      </c>
      <c r="E33" s="138" t="s">
        <v>28</v>
      </c>
      <c r="F33" s="130" t="s">
        <v>57</v>
      </c>
      <c r="G33" s="334"/>
      <c r="H33" s="334"/>
      <c r="I33" s="162"/>
      <c r="J33" s="162"/>
      <c r="K33" s="162"/>
      <c r="L33" s="162"/>
      <c r="M33" s="162"/>
      <c r="N33" s="162"/>
      <c r="O33" s="162"/>
      <c r="P33" s="162"/>
      <c r="Q33" s="162"/>
      <c r="R33" s="162"/>
    </row>
    <row r="34" spans="1:18" s="14" customFormat="1" ht="24.75" customHeight="1">
      <c r="A34" s="239"/>
      <c r="B34" s="139" t="s">
        <v>380</v>
      </c>
      <c r="C34" s="152" t="s">
        <v>163</v>
      </c>
      <c r="D34" s="130"/>
      <c r="E34" s="138"/>
      <c r="F34" s="130"/>
      <c r="G34" s="334"/>
      <c r="H34" s="334"/>
      <c r="I34" s="162"/>
      <c r="J34" s="162"/>
      <c r="K34" s="162"/>
      <c r="L34" s="162"/>
      <c r="M34" s="162"/>
      <c r="N34" s="162"/>
      <c r="O34" s="162"/>
      <c r="P34" s="162"/>
      <c r="Q34" s="162"/>
      <c r="R34" s="162"/>
    </row>
    <row r="35" spans="1:18" s="14" customFormat="1" ht="24.75" customHeight="1">
      <c r="A35" s="239"/>
      <c r="B35" s="392"/>
      <c r="C35" s="152" t="s">
        <v>606</v>
      </c>
      <c r="D35" s="130"/>
      <c r="E35" s="138"/>
      <c r="F35" s="130"/>
      <c r="G35" s="334"/>
      <c r="H35" s="334"/>
      <c r="I35" s="162"/>
      <c r="J35" s="162"/>
      <c r="K35" s="162"/>
      <c r="L35" s="162"/>
      <c r="M35" s="162"/>
      <c r="N35" s="162"/>
      <c r="O35" s="162"/>
      <c r="P35" s="162"/>
      <c r="Q35" s="162"/>
      <c r="R35" s="162"/>
    </row>
    <row r="36" spans="1:18" s="14" customFormat="1" ht="24.75" customHeight="1">
      <c r="A36" s="239"/>
      <c r="B36" s="392"/>
      <c r="C36" s="152" t="s">
        <v>607</v>
      </c>
      <c r="D36" s="130"/>
      <c r="E36" s="138"/>
      <c r="F36" s="130"/>
      <c r="G36" s="334"/>
      <c r="H36" s="334"/>
      <c r="I36" s="162"/>
      <c r="J36" s="162"/>
      <c r="K36" s="162"/>
      <c r="L36" s="162"/>
      <c r="M36" s="162"/>
      <c r="N36" s="162"/>
      <c r="O36" s="162"/>
      <c r="P36" s="162"/>
      <c r="Q36" s="162"/>
      <c r="R36" s="162"/>
    </row>
    <row r="37" spans="1:18" s="14" customFormat="1" ht="24.75" customHeight="1">
      <c r="A37" s="239"/>
      <c r="B37" s="392"/>
      <c r="C37" s="152" t="s">
        <v>608</v>
      </c>
      <c r="D37" s="130"/>
      <c r="E37" s="138"/>
      <c r="F37" s="130"/>
      <c r="G37" s="162"/>
      <c r="H37" s="162"/>
      <c r="I37" s="162"/>
      <c r="J37" s="162"/>
      <c r="K37" s="162"/>
      <c r="L37" s="162"/>
      <c r="M37" s="162"/>
      <c r="N37" s="162"/>
      <c r="O37" s="162"/>
      <c r="P37" s="162"/>
      <c r="Q37" s="162"/>
      <c r="R37" s="162"/>
    </row>
    <row r="38" spans="1:18" s="14" customFormat="1" ht="24.75" customHeight="1">
      <c r="A38" s="130"/>
      <c r="B38" s="392"/>
      <c r="C38" s="152" t="s">
        <v>609</v>
      </c>
      <c r="D38" s="130"/>
      <c r="E38" s="138"/>
      <c r="F38" s="130"/>
      <c r="G38" s="162"/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</row>
    <row r="39" spans="1:18" s="14" customFormat="1" ht="24.75" customHeight="1">
      <c r="A39" s="239"/>
      <c r="B39" s="392"/>
      <c r="C39" s="152" t="s">
        <v>610</v>
      </c>
      <c r="D39" s="130"/>
      <c r="E39" s="138"/>
      <c r="F39" s="130"/>
      <c r="G39" s="162"/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</row>
    <row r="40" spans="1:18" s="14" customFormat="1" ht="24.75" customHeight="1">
      <c r="A40" s="239"/>
      <c r="B40" s="392"/>
      <c r="C40" s="152"/>
      <c r="D40" s="130"/>
      <c r="E40" s="138"/>
      <c r="F40" s="130"/>
      <c r="G40" s="162"/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R40" s="162"/>
    </row>
    <row r="41" spans="1:18" s="14" customFormat="1" ht="24.75" customHeight="1">
      <c r="A41" s="130">
        <v>4</v>
      </c>
      <c r="B41" s="235" t="s">
        <v>611</v>
      </c>
      <c r="C41" s="208" t="s">
        <v>185</v>
      </c>
      <c r="D41" s="157">
        <v>20000</v>
      </c>
      <c r="E41" s="138" t="s">
        <v>28</v>
      </c>
      <c r="F41" s="130" t="s">
        <v>57</v>
      </c>
      <c r="G41" s="162"/>
      <c r="H41" s="162"/>
      <c r="I41" s="162"/>
      <c r="J41" s="162"/>
      <c r="K41" s="162"/>
      <c r="L41" s="162"/>
      <c r="M41" s="162"/>
      <c r="N41" s="162"/>
      <c r="O41" s="162"/>
      <c r="P41" s="162"/>
      <c r="Q41" s="162"/>
      <c r="R41" s="162"/>
    </row>
    <row r="42" spans="1:18" s="14" customFormat="1" ht="24.75" customHeight="1">
      <c r="A42" s="239"/>
      <c r="B42" s="235" t="s">
        <v>613</v>
      </c>
      <c r="C42" s="344" t="s">
        <v>382</v>
      </c>
      <c r="D42" s="239"/>
      <c r="E42" s="155"/>
      <c r="F42" s="239"/>
      <c r="G42" s="162"/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</row>
    <row r="43" spans="1:18" s="14" customFormat="1" ht="24.75" customHeight="1">
      <c r="A43" s="239"/>
      <c r="B43" s="235" t="s">
        <v>612</v>
      </c>
      <c r="C43" s="234" t="s">
        <v>383</v>
      </c>
      <c r="D43" s="239"/>
      <c r="E43" s="155"/>
      <c r="F43" s="239"/>
      <c r="G43" s="162"/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</row>
    <row r="44" spans="1:18" s="14" customFormat="1" ht="24.75" customHeight="1">
      <c r="A44" s="20"/>
      <c r="B44" s="390"/>
      <c r="C44" s="421" t="s">
        <v>28</v>
      </c>
      <c r="D44" s="20"/>
      <c r="E44" s="22"/>
      <c r="F44" s="20"/>
      <c r="G44" s="201"/>
      <c r="H44" s="201"/>
      <c r="I44" s="201"/>
      <c r="J44" s="201"/>
      <c r="K44" s="201"/>
      <c r="L44" s="201"/>
      <c r="M44" s="201"/>
      <c r="N44" s="201"/>
      <c r="O44" s="201"/>
      <c r="P44" s="201"/>
      <c r="Q44" s="201"/>
      <c r="R44" s="201"/>
    </row>
    <row r="45" spans="1:18" s="14" customFormat="1" ht="24.75" customHeight="1">
      <c r="A45" s="214"/>
      <c r="B45" s="213"/>
      <c r="C45" s="10"/>
      <c r="D45" s="214"/>
      <c r="E45" s="41" t="s">
        <v>179</v>
      </c>
      <c r="F45" s="214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</row>
    <row r="46" spans="1:18" s="14" customFormat="1" ht="24.75" customHeight="1">
      <c r="A46" s="121" t="s">
        <v>186</v>
      </c>
      <c r="B46" s="213"/>
      <c r="C46" s="7"/>
      <c r="D46" s="214"/>
      <c r="E46" s="26"/>
      <c r="F46" s="214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2"/>
    </row>
    <row r="47" spans="1:18" s="14" customFormat="1" ht="24.75" customHeight="1">
      <c r="A47" s="121" t="s">
        <v>187</v>
      </c>
      <c r="B47" s="213"/>
      <c r="C47" s="7"/>
      <c r="D47" s="214"/>
      <c r="E47" s="26"/>
      <c r="F47" s="214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</row>
    <row r="48" spans="1:18" s="14" customFormat="1" ht="24.75" customHeight="1">
      <c r="A48" s="53" t="s">
        <v>188</v>
      </c>
      <c r="B48" s="213"/>
      <c r="C48" s="7"/>
      <c r="D48" s="214"/>
      <c r="E48" s="26"/>
      <c r="F48" s="214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</row>
    <row r="49" spans="1:18" s="14" customFormat="1" ht="24.75" customHeight="1">
      <c r="A49" s="195" t="s">
        <v>189</v>
      </c>
      <c r="B49" s="213"/>
      <c r="C49" s="7"/>
      <c r="D49" s="214"/>
      <c r="E49" s="26"/>
      <c r="F49" s="214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</row>
    <row r="50" spans="1:18" s="14" customFormat="1" ht="24.75" customHeight="1">
      <c r="A50" s="17" t="s">
        <v>31</v>
      </c>
      <c r="B50" s="440" t="s">
        <v>170</v>
      </c>
      <c r="C50" s="18" t="s">
        <v>171</v>
      </c>
      <c r="D50" s="17" t="s">
        <v>30</v>
      </c>
      <c r="E50" s="19" t="s">
        <v>29</v>
      </c>
      <c r="F50" s="17" t="s">
        <v>10</v>
      </c>
      <c r="G50" s="442" t="s">
        <v>327</v>
      </c>
      <c r="H50" s="443"/>
      <c r="I50" s="443"/>
      <c r="J50" s="442" t="s">
        <v>362</v>
      </c>
      <c r="K50" s="443"/>
      <c r="L50" s="443"/>
      <c r="M50" s="443"/>
      <c r="N50" s="443"/>
      <c r="O50" s="443"/>
      <c r="P50" s="443"/>
      <c r="Q50" s="443"/>
      <c r="R50" s="444"/>
    </row>
    <row r="51" spans="1:18" s="14" customFormat="1" ht="24.75" customHeight="1">
      <c r="A51" s="20" t="s">
        <v>32</v>
      </c>
      <c r="B51" s="441"/>
      <c r="C51" s="21" t="s">
        <v>172</v>
      </c>
      <c r="D51" s="20" t="s">
        <v>173</v>
      </c>
      <c r="E51" s="22" t="s">
        <v>11</v>
      </c>
      <c r="F51" s="20" t="s">
        <v>174</v>
      </c>
      <c r="G51" s="118" t="s">
        <v>12</v>
      </c>
      <c r="H51" s="118" t="s">
        <v>13</v>
      </c>
      <c r="I51" s="118" t="s">
        <v>14</v>
      </c>
      <c r="J51" s="118" t="s">
        <v>15</v>
      </c>
      <c r="K51" s="118" t="s">
        <v>16</v>
      </c>
      <c r="L51" s="118" t="s">
        <v>17</v>
      </c>
      <c r="M51" s="118" t="s">
        <v>18</v>
      </c>
      <c r="N51" s="118" t="s">
        <v>19</v>
      </c>
      <c r="O51" s="118" t="s">
        <v>20</v>
      </c>
      <c r="P51" s="118" t="s">
        <v>21</v>
      </c>
      <c r="Q51" s="118" t="s">
        <v>22</v>
      </c>
      <c r="R51" s="118" t="s">
        <v>23</v>
      </c>
    </row>
    <row r="52" spans="1:18" s="14" customFormat="1" ht="24.75" customHeight="1">
      <c r="A52" s="129">
        <v>5</v>
      </c>
      <c r="B52" s="357" t="s">
        <v>311</v>
      </c>
      <c r="C52" s="236" t="s">
        <v>185</v>
      </c>
      <c r="D52" s="168">
        <v>20000</v>
      </c>
      <c r="E52" s="161" t="s">
        <v>28</v>
      </c>
      <c r="F52" s="129" t="s">
        <v>57</v>
      </c>
      <c r="G52" s="358"/>
      <c r="H52" s="358"/>
      <c r="I52" s="358"/>
      <c r="J52" s="358"/>
      <c r="K52" s="358"/>
      <c r="L52" s="358"/>
      <c r="M52" s="358"/>
      <c r="N52" s="358"/>
      <c r="O52" s="358"/>
      <c r="P52" s="358"/>
      <c r="Q52" s="358"/>
      <c r="R52" s="358"/>
    </row>
    <row r="53" spans="1:18" s="14" customFormat="1" ht="24.75" customHeight="1">
      <c r="A53" s="239"/>
      <c r="B53" s="231"/>
      <c r="C53" s="230" t="s">
        <v>195</v>
      </c>
      <c r="D53" s="130"/>
      <c r="E53" s="138"/>
      <c r="F53" s="130"/>
      <c r="G53" s="153"/>
      <c r="H53" s="153"/>
      <c r="I53" s="153"/>
      <c r="J53" s="153"/>
      <c r="K53" s="153"/>
      <c r="L53" s="153"/>
      <c r="M53" s="153"/>
      <c r="N53" s="153"/>
      <c r="O53" s="153"/>
      <c r="P53" s="153"/>
      <c r="Q53" s="153"/>
      <c r="R53" s="153"/>
    </row>
    <row r="54" spans="1:18" s="14" customFormat="1" ht="24.75" customHeight="1">
      <c r="A54" s="239"/>
      <c r="B54" s="229"/>
      <c r="C54" s="231" t="s">
        <v>190</v>
      </c>
      <c r="D54" s="130"/>
      <c r="E54" s="138"/>
      <c r="F54" s="130"/>
      <c r="G54" s="153"/>
      <c r="H54" s="153"/>
      <c r="I54" s="153"/>
      <c r="J54" s="153"/>
      <c r="K54" s="153"/>
      <c r="L54" s="153"/>
      <c r="M54" s="153"/>
      <c r="N54" s="153"/>
      <c r="O54" s="153"/>
      <c r="P54" s="153"/>
      <c r="Q54" s="153"/>
      <c r="R54" s="153"/>
    </row>
    <row r="55" spans="1:18" s="14" customFormat="1" ht="24.75" customHeight="1">
      <c r="A55" s="239"/>
      <c r="B55" s="229"/>
      <c r="C55" s="229" t="s">
        <v>191</v>
      </c>
      <c r="D55" s="130"/>
      <c r="E55" s="138"/>
      <c r="F55" s="130"/>
      <c r="G55" s="153"/>
      <c r="H55" s="153"/>
      <c r="I55" s="153"/>
      <c r="J55" s="153"/>
      <c r="K55" s="153"/>
      <c r="L55" s="153"/>
      <c r="M55" s="153"/>
      <c r="N55" s="153"/>
      <c r="O55" s="153"/>
      <c r="P55" s="153"/>
      <c r="Q55" s="153"/>
      <c r="R55" s="153"/>
    </row>
    <row r="56" spans="1:18" s="14" customFormat="1" ht="24.75" customHeight="1">
      <c r="A56" s="239"/>
      <c r="B56" s="200"/>
      <c r="C56" s="229" t="s">
        <v>192</v>
      </c>
      <c r="D56" s="130"/>
      <c r="E56" s="138"/>
      <c r="F56" s="130"/>
      <c r="G56" s="153"/>
      <c r="H56" s="153"/>
      <c r="I56" s="153"/>
      <c r="J56" s="153"/>
      <c r="K56" s="153"/>
      <c r="L56" s="153"/>
      <c r="M56" s="153"/>
      <c r="N56" s="153"/>
      <c r="O56" s="153"/>
      <c r="P56" s="153"/>
      <c r="Q56" s="153"/>
      <c r="R56" s="153"/>
    </row>
    <row r="57" spans="1:18" s="14" customFormat="1" ht="24.75" customHeight="1">
      <c r="A57" s="239"/>
      <c r="B57" s="231"/>
      <c r="C57" s="200" t="s">
        <v>193</v>
      </c>
      <c r="D57" s="130"/>
      <c r="E57" s="138"/>
      <c r="F57" s="130"/>
      <c r="G57" s="153"/>
      <c r="H57" s="153"/>
      <c r="I57" s="153"/>
      <c r="J57" s="153"/>
      <c r="K57" s="153"/>
      <c r="L57" s="153"/>
      <c r="M57" s="153"/>
      <c r="N57" s="153"/>
      <c r="O57" s="153"/>
      <c r="P57" s="153"/>
      <c r="Q57" s="153"/>
      <c r="R57" s="153"/>
    </row>
    <row r="58" spans="1:18" s="14" customFormat="1" ht="24.75" customHeight="1">
      <c r="A58" s="239"/>
      <c r="B58" s="316"/>
      <c r="C58" s="231" t="s">
        <v>194</v>
      </c>
      <c r="D58" s="130"/>
      <c r="E58" s="138"/>
      <c r="F58" s="130"/>
      <c r="G58" s="153"/>
      <c r="H58" s="153"/>
      <c r="I58" s="153"/>
      <c r="J58" s="153"/>
      <c r="K58" s="153"/>
      <c r="L58" s="153"/>
      <c r="M58" s="153"/>
      <c r="N58" s="153"/>
      <c r="O58" s="153"/>
      <c r="P58" s="153"/>
      <c r="Q58" s="153"/>
      <c r="R58" s="153"/>
    </row>
    <row r="59" spans="1:18" s="14" customFormat="1" ht="24.75" customHeight="1">
      <c r="A59" s="239"/>
      <c r="B59" s="316"/>
      <c r="C59" s="231"/>
      <c r="D59" s="130"/>
      <c r="E59" s="138"/>
      <c r="F59" s="130"/>
      <c r="G59" s="153"/>
      <c r="H59" s="153"/>
      <c r="I59" s="153"/>
      <c r="J59" s="153"/>
      <c r="K59" s="153"/>
      <c r="L59" s="153"/>
      <c r="M59" s="153"/>
      <c r="N59" s="153"/>
      <c r="O59" s="153"/>
      <c r="P59" s="153"/>
      <c r="Q59" s="153"/>
      <c r="R59" s="153"/>
    </row>
    <row r="60" spans="1:18" s="14" customFormat="1" ht="24.75" customHeight="1">
      <c r="A60" s="130">
        <v>6</v>
      </c>
      <c r="B60" s="131" t="s">
        <v>199</v>
      </c>
      <c r="C60" s="163" t="s">
        <v>63</v>
      </c>
      <c r="D60" s="133">
        <v>540000</v>
      </c>
      <c r="E60" s="138" t="s">
        <v>28</v>
      </c>
      <c r="F60" s="130" t="s">
        <v>57</v>
      </c>
      <c r="G60" s="153"/>
      <c r="H60" s="153"/>
      <c r="I60" s="153"/>
      <c r="J60" s="153"/>
      <c r="K60" s="153"/>
      <c r="L60" s="153"/>
      <c r="M60" s="153"/>
      <c r="N60" s="153"/>
      <c r="O60" s="153"/>
      <c r="P60" s="153"/>
      <c r="Q60" s="153"/>
      <c r="R60" s="153"/>
    </row>
    <row r="61" spans="1:18" s="14" customFormat="1" ht="24.75" customHeight="1">
      <c r="A61" s="239"/>
      <c r="B61" s="131" t="s">
        <v>200</v>
      </c>
      <c r="C61" s="163" t="s">
        <v>64</v>
      </c>
      <c r="D61" s="137"/>
      <c r="E61" s="138"/>
      <c r="F61" s="131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</row>
    <row r="62" spans="1:18" s="14" customFormat="1" ht="24.75" customHeight="1">
      <c r="A62" s="239"/>
      <c r="B62" s="200"/>
      <c r="C62" s="163" t="s">
        <v>74</v>
      </c>
      <c r="D62" s="137"/>
      <c r="E62" s="138"/>
      <c r="F62" s="131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</row>
    <row r="63" spans="1:18" s="14" customFormat="1" ht="24.75" customHeight="1">
      <c r="A63" s="239"/>
      <c r="B63" s="131"/>
      <c r="C63" s="163" t="s">
        <v>87</v>
      </c>
      <c r="D63" s="137"/>
      <c r="E63" s="138"/>
      <c r="F63" s="131"/>
      <c r="G63" s="153"/>
      <c r="H63" s="153"/>
      <c r="I63" s="153"/>
      <c r="J63" s="153"/>
      <c r="K63" s="153"/>
      <c r="L63" s="153"/>
      <c r="M63" s="153"/>
      <c r="N63" s="153"/>
      <c r="O63" s="153"/>
      <c r="P63" s="153"/>
      <c r="Q63" s="153"/>
      <c r="R63" s="153"/>
    </row>
    <row r="64" spans="1:18" s="14" customFormat="1" ht="24.75" customHeight="1">
      <c r="A64" s="239"/>
      <c r="B64" s="131"/>
      <c r="C64" s="163" t="s">
        <v>88</v>
      </c>
      <c r="D64" s="137"/>
      <c r="E64" s="138"/>
      <c r="F64" s="131"/>
      <c r="G64" s="153"/>
      <c r="H64" s="153"/>
      <c r="I64" s="153"/>
      <c r="J64" s="153"/>
      <c r="K64" s="153"/>
      <c r="L64" s="153"/>
      <c r="M64" s="153"/>
      <c r="N64" s="153"/>
      <c r="O64" s="153"/>
      <c r="P64" s="153"/>
      <c r="Q64" s="153"/>
      <c r="R64" s="153"/>
    </row>
    <row r="65" spans="1:18" s="14" customFormat="1" ht="24.75" customHeight="1">
      <c r="A65" s="20"/>
      <c r="B65" s="164"/>
      <c r="C65" s="165" t="s">
        <v>89</v>
      </c>
      <c r="D65" s="360"/>
      <c r="E65" s="142"/>
      <c r="F65" s="164"/>
      <c r="G65" s="359"/>
      <c r="H65" s="359"/>
      <c r="I65" s="359"/>
      <c r="J65" s="359"/>
      <c r="K65" s="359"/>
      <c r="L65" s="359"/>
      <c r="M65" s="359"/>
      <c r="N65" s="359"/>
      <c r="O65" s="359"/>
      <c r="P65" s="359"/>
      <c r="Q65" s="359"/>
      <c r="R65" s="359"/>
    </row>
    <row r="66" spans="1:18" s="14" customFormat="1" ht="24.75" customHeight="1">
      <c r="A66" s="318"/>
      <c r="B66" s="317"/>
      <c r="C66" s="342"/>
      <c r="D66" s="6"/>
      <c r="E66" s="27"/>
      <c r="F66" s="6"/>
      <c r="G66" s="343"/>
      <c r="H66" s="343"/>
      <c r="I66" s="343"/>
      <c r="J66" s="343"/>
      <c r="K66" s="343"/>
      <c r="L66" s="343"/>
      <c r="M66" s="343"/>
      <c r="N66" s="343"/>
      <c r="O66" s="343"/>
      <c r="P66" s="343"/>
      <c r="Q66" s="343"/>
      <c r="R66" s="343"/>
    </row>
    <row r="67" spans="1:18" s="14" customFormat="1" ht="24.75" customHeight="1">
      <c r="A67" s="318"/>
      <c r="B67" s="317"/>
      <c r="C67" s="10"/>
      <c r="D67" s="318"/>
      <c r="E67" s="41" t="s">
        <v>180</v>
      </c>
      <c r="F67" s="249"/>
      <c r="G67" s="122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2"/>
    </row>
    <row r="68" spans="1:18" s="14" customFormat="1" ht="24.75" customHeight="1">
      <c r="A68" s="121" t="s">
        <v>186</v>
      </c>
      <c r="B68" s="213"/>
      <c r="C68" s="7"/>
      <c r="D68" s="214"/>
      <c r="E68" s="26"/>
      <c r="F68" s="214"/>
      <c r="G68" s="122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2"/>
    </row>
    <row r="69" spans="1:18" s="14" customFormat="1" ht="24.75" customHeight="1">
      <c r="A69" s="121" t="s">
        <v>187</v>
      </c>
      <c r="B69" s="213"/>
      <c r="C69" s="7"/>
      <c r="D69" s="214"/>
      <c r="E69" s="26"/>
      <c r="F69" s="214"/>
      <c r="G69" s="122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2"/>
    </row>
    <row r="70" spans="1:18" s="14" customFormat="1" ht="24.75" customHeight="1">
      <c r="A70" s="53" t="s">
        <v>188</v>
      </c>
      <c r="B70" s="213"/>
      <c r="C70" s="7"/>
      <c r="D70" s="214"/>
      <c r="E70" s="26"/>
      <c r="F70" s="214"/>
      <c r="G70" s="122"/>
      <c r="H70" s="122"/>
      <c r="I70" s="122"/>
      <c r="J70" s="122"/>
      <c r="K70" s="122"/>
      <c r="L70" s="122"/>
      <c r="M70" s="122"/>
      <c r="N70" s="122"/>
      <c r="O70" s="122"/>
      <c r="P70" s="122"/>
      <c r="Q70" s="122"/>
      <c r="R70" s="122"/>
    </row>
    <row r="71" spans="1:18" s="14" customFormat="1" ht="24.75" customHeight="1">
      <c r="A71" s="195" t="s">
        <v>189</v>
      </c>
      <c r="B71" s="213"/>
      <c r="C71" s="7"/>
      <c r="D71" s="214"/>
      <c r="E71" s="26"/>
      <c r="F71" s="214"/>
      <c r="G71" s="122"/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122"/>
    </row>
    <row r="72" spans="1:18" s="14" customFormat="1" ht="24.75" customHeight="1">
      <c r="A72" s="17" t="s">
        <v>31</v>
      </c>
      <c r="B72" s="440" t="s">
        <v>170</v>
      </c>
      <c r="C72" s="18" t="s">
        <v>171</v>
      </c>
      <c r="D72" s="17" t="s">
        <v>30</v>
      </c>
      <c r="E72" s="19" t="s">
        <v>29</v>
      </c>
      <c r="F72" s="17" t="s">
        <v>10</v>
      </c>
      <c r="G72" s="442" t="s">
        <v>327</v>
      </c>
      <c r="H72" s="443"/>
      <c r="I72" s="443"/>
      <c r="J72" s="442" t="s">
        <v>362</v>
      </c>
      <c r="K72" s="443"/>
      <c r="L72" s="443"/>
      <c r="M72" s="443"/>
      <c r="N72" s="443"/>
      <c r="O72" s="443"/>
      <c r="P72" s="443"/>
      <c r="Q72" s="443"/>
      <c r="R72" s="444"/>
    </row>
    <row r="73" spans="1:18" s="14" customFormat="1" ht="24.75" customHeight="1">
      <c r="A73" s="20" t="s">
        <v>32</v>
      </c>
      <c r="B73" s="441"/>
      <c r="C73" s="21" t="s">
        <v>172</v>
      </c>
      <c r="D73" s="20" t="s">
        <v>173</v>
      </c>
      <c r="E73" s="22" t="s">
        <v>11</v>
      </c>
      <c r="F73" s="20" t="s">
        <v>174</v>
      </c>
      <c r="G73" s="118" t="s">
        <v>12</v>
      </c>
      <c r="H73" s="118" t="s">
        <v>13</v>
      </c>
      <c r="I73" s="118" t="s">
        <v>14</v>
      </c>
      <c r="J73" s="118" t="s">
        <v>15</v>
      </c>
      <c r="K73" s="118" t="s">
        <v>16</v>
      </c>
      <c r="L73" s="118" t="s">
        <v>17</v>
      </c>
      <c r="M73" s="118" t="s">
        <v>18</v>
      </c>
      <c r="N73" s="118" t="s">
        <v>19</v>
      </c>
      <c r="O73" s="118" t="s">
        <v>20</v>
      </c>
      <c r="P73" s="118" t="s">
        <v>21</v>
      </c>
      <c r="Q73" s="118" t="s">
        <v>22</v>
      </c>
      <c r="R73" s="118" t="s">
        <v>23</v>
      </c>
    </row>
    <row r="74" spans="1:18" s="14" customFormat="1" ht="24.75" customHeight="1">
      <c r="A74" s="129">
        <v>7</v>
      </c>
      <c r="B74" s="166" t="s">
        <v>126</v>
      </c>
      <c r="C74" s="167" t="s">
        <v>65</v>
      </c>
      <c r="D74" s="144">
        <v>100000</v>
      </c>
      <c r="E74" s="226" t="s">
        <v>28</v>
      </c>
      <c r="F74" s="91" t="s">
        <v>57</v>
      </c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</row>
    <row r="75" spans="1:18" s="14" customFormat="1" ht="24.75" customHeight="1">
      <c r="A75" s="239"/>
      <c r="B75" s="131" t="s">
        <v>127</v>
      </c>
      <c r="C75" s="163" t="s">
        <v>66</v>
      </c>
      <c r="D75" s="158">
        <v>20000</v>
      </c>
      <c r="E75" s="148" t="s">
        <v>28</v>
      </c>
      <c r="F75" s="78" t="s">
        <v>96</v>
      </c>
      <c r="G75" s="239"/>
      <c r="H75" s="239"/>
      <c r="I75" s="239"/>
      <c r="J75" s="239"/>
      <c r="K75" s="239"/>
      <c r="L75" s="239"/>
      <c r="M75" s="239"/>
      <c r="N75" s="239"/>
      <c r="O75" s="239"/>
      <c r="P75" s="239"/>
      <c r="Q75" s="239"/>
      <c r="R75" s="239"/>
    </row>
    <row r="76" spans="1:18" s="14" customFormat="1" ht="24.75" customHeight="1">
      <c r="A76" s="239"/>
      <c r="B76" s="131"/>
      <c r="C76" s="163" t="s">
        <v>67</v>
      </c>
      <c r="D76" s="180"/>
      <c r="E76" s="326"/>
      <c r="F76" s="80"/>
      <c r="G76" s="239"/>
      <c r="H76" s="239"/>
      <c r="I76" s="239"/>
      <c r="J76" s="239"/>
      <c r="K76" s="239"/>
      <c r="L76" s="239"/>
      <c r="M76" s="239"/>
      <c r="N76" s="239"/>
      <c r="O76" s="239"/>
      <c r="P76" s="239"/>
      <c r="Q76" s="239"/>
      <c r="R76" s="239"/>
    </row>
    <row r="77" spans="1:18" s="14" customFormat="1" ht="24.75" customHeight="1">
      <c r="A77" s="239"/>
      <c r="B77" s="131"/>
      <c r="C77" s="163" t="s">
        <v>68</v>
      </c>
      <c r="D77" s="137"/>
      <c r="E77" s="138"/>
      <c r="F77" s="130"/>
      <c r="G77" s="239"/>
      <c r="H77" s="239"/>
      <c r="I77" s="239"/>
      <c r="J77" s="239"/>
      <c r="K77" s="239"/>
      <c r="L77" s="239"/>
      <c r="M77" s="239"/>
      <c r="N77" s="239"/>
      <c r="O77" s="239"/>
      <c r="P77" s="239"/>
      <c r="Q77" s="239"/>
      <c r="R77" s="239"/>
    </row>
    <row r="78" spans="1:18" s="14" customFormat="1" ht="24.75" customHeight="1">
      <c r="A78" s="239"/>
      <c r="B78" s="131"/>
      <c r="C78" s="163" t="s">
        <v>69</v>
      </c>
      <c r="D78" s="137"/>
      <c r="E78" s="138"/>
      <c r="F78" s="130"/>
      <c r="G78" s="239"/>
      <c r="H78" s="239"/>
      <c r="I78" s="239"/>
      <c r="J78" s="239"/>
      <c r="K78" s="239"/>
      <c r="L78" s="239"/>
      <c r="M78" s="239"/>
      <c r="N78" s="239"/>
      <c r="O78" s="239"/>
      <c r="P78" s="239"/>
      <c r="Q78" s="239"/>
      <c r="R78" s="239"/>
    </row>
    <row r="79" spans="1:18" s="14" customFormat="1" ht="24.75" customHeight="1">
      <c r="A79" s="239"/>
      <c r="B79" s="131"/>
      <c r="C79" s="163" t="s">
        <v>70</v>
      </c>
      <c r="D79" s="137"/>
      <c r="E79" s="138"/>
      <c r="F79" s="130"/>
      <c r="G79" s="239"/>
      <c r="H79" s="239"/>
      <c r="I79" s="239"/>
      <c r="J79" s="239"/>
      <c r="K79" s="239"/>
      <c r="L79" s="239"/>
      <c r="M79" s="239"/>
      <c r="N79" s="239"/>
      <c r="O79" s="239"/>
      <c r="P79" s="239"/>
      <c r="Q79" s="239"/>
      <c r="R79" s="239"/>
    </row>
    <row r="80" spans="1:18" s="14" customFormat="1" ht="24.75" customHeight="1">
      <c r="A80" s="239"/>
      <c r="B80" s="248"/>
      <c r="C80" s="154"/>
      <c r="D80" s="239"/>
      <c r="E80" s="155"/>
      <c r="F80" s="239"/>
      <c r="G80" s="162"/>
      <c r="H80" s="162"/>
      <c r="I80" s="162"/>
      <c r="J80" s="162"/>
      <c r="K80" s="162"/>
      <c r="L80" s="162"/>
      <c r="M80" s="162"/>
      <c r="N80" s="162"/>
      <c r="O80" s="162"/>
      <c r="P80" s="162"/>
      <c r="Q80" s="162"/>
      <c r="R80" s="162"/>
    </row>
    <row r="81" spans="1:18" s="14" customFormat="1" ht="24.75" customHeight="1">
      <c r="A81" s="78">
        <v>8</v>
      </c>
      <c r="B81" s="145" t="s">
        <v>614</v>
      </c>
      <c r="C81" s="146" t="s">
        <v>177</v>
      </c>
      <c r="D81" s="348">
        <v>23000</v>
      </c>
      <c r="E81" s="148" t="s">
        <v>28</v>
      </c>
      <c r="F81" s="78" t="s">
        <v>57</v>
      </c>
      <c r="G81" s="239"/>
      <c r="H81" s="239"/>
      <c r="I81" s="239"/>
      <c r="J81" s="239"/>
      <c r="K81" s="239"/>
      <c r="L81" s="239"/>
      <c r="M81" s="239"/>
      <c r="N81" s="239"/>
      <c r="O81" s="239"/>
      <c r="P81" s="239"/>
      <c r="Q81" s="239"/>
      <c r="R81" s="239"/>
    </row>
    <row r="82" spans="1:18" s="14" customFormat="1" ht="24.75" customHeight="1">
      <c r="A82" s="224"/>
      <c r="B82" s="145" t="s">
        <v>615</v>
      </c>
      <c r="C82" s="146" t="s">
        <v>139</v>
      </c>
      <c r="D82" s="145"/>
      <c r="E82" s="148"/>
      <c r="F82" s="145"/>
      <c r="G82" s="239"/>
      <c r="H82" s="239"/>
      <c r="I82" s="239"/>
      <c r="J82" s="239"/>
      <c r="K82" s="239"/>
      <c r="L82" s="239"/>
      <c r="M82" s="239"/>
      <c r="N82" s="239"/>
      <c r="O82" s="239"/>
      <c r="P82" s="239"/>
      <c r="Q82" s="239"/>
      <c r="R82" s="239"/>
    </row>
    <row r="83" spans="1:18" s="14" customFormat="1" ht="24.75" customHeight="1">
      <c r="A83" s="224"/>
      <c r="B83" s="145" t="s">
        <v>617</v>
      </c>
      <c r="C83" s="146" t="s">
        <v>198</v>
      </c>
      <c r="D83" s="145"/>
      <c r="E83" s="148"/>
      <c r="F83" s="145"/>
      <c r="G83" s="239"/>
      <c r="H83" s="239"/>
      <c r="I83" s="239"/>
      <c r="J83" s="239"/>
      <c r="K83" s="239"/>
      <c r="L83" s="239"/>
      <c r="M83" s="239"/>
      <c r="N83" s="239"/>
      <c r="O83" s="239"/>
      <c r="P83" s="239"/>
      <c r="Q83" s="239"/>
      <c r="R83" s="239"/>
    </row>
    <row r="84" spans="1:18" s="14" customFormat="1" ht="24.75" customHeight="1">
      <c r="A84" s="332"/>
      <c r="B84" s="145" t="s">
        <v>616</v>
      </c>
      <c r="C84" s="324"/>
      <c r="D84" s="319"/>
      <c r="E84" s="326"/>
      <c r="F84" s="319"/>
      <c r="G84" s="239"/>
      <c r="H84" s="239"/>
      <c r="I84" s="239"/>
      <c r="J84" s="239"/>
      <c r="K84" s="239"/>
      <c r="L84" s="239"/>
      <c r="M84" s="239"/>
      <c r="N84" s="239"/>
      <c r="O84" s="239"/>
      <c r="P84" s="239"/>
      <c r="Q84" s="239"/>
      <c r="R84" s="239"/>
    </row>
    <row r="85" spans="1:18" s="14" customFormat="1" ht="24.75" customHeight="1">
      <c r="A85" s="337"/>
      <c r="B85" s="345"/>
      <c r="C85" s="346"/>
      <c r="D85" s="345"/>
      <c r="E85" s="347"/>
      <c r="F85" s="345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</row>
    <row r="86" spans="1:18" s="14" customFormat="1" ht="24.75" customHeight="1">
      <c r="A86" s="249"/>
      <c r="B86" s="1"/>
      <c r="C86" s="32"/>
      <c r="D86" s="1"/>
      <c r="E86" s="27"/>
      <c r="F86" s="1"/>
      <c r="G86" s="249"/>
      <c r="H86" s="249"/>
      <c r="I86" s="249"/>
      <c r="J86" s="249"/>
      <c r="K86" s="249"/>
      <c r="L86" s="249"/>
      <c r="M86" s="249"/>
      <c r="N86" s="249"/>
      <c r="O86" s="249"/>
      <c r="P86" s="249"/>
      <c r="Q86" s="249"/>
      <c r="R86" s="249"/>
    </row>
    <row r="87" spans="1:18" s="14" customFormat="1" ht="24.75" customHeight="1">
      <c r="A87" s="249"/>
      <c r="B87" s="1"/>
      <c r="C87" s="32"/>
      <c r="D87" s="1"/>
      <c r="E87" s="27"/>
      <c r="F87" s="1"/>
      <c r="G87" s="249"/>
      <c r="H87" s="249"/>
      <c r="I87" s="249"/>
      <c r="J87" s="249"/>
      <c r="K87" s="249"/>
      <c r="L87" s="249"/>
      <c r="M87" s="249"/>
      <c r="N87" s="249"/>
      <c r="O87" s="249"/>
      <c r="P87" s="249"/>
      <c r="Q87" s="249"/>
      <c r="R87" s="249"/>
    </row>
    <row r="88" spans="1:18" s="14" customFormat="1" ht="24.75" customHeight="1">
      <c r="A88" s="214"/>
      <c r="B88" s="213"/>
      <c r="C88" s="10"/>
      <c r="D88" s="214"/>
      <c r="E88" s="26"/>
      <c r="F88" s="214"/>
      <c r="G88" s="122"/>
      <c r="H88" s="122"/>
      <c r="I88" s="122"/>
      <c r="J88" s="122"/>
      <c r="K88" s="122"/>
      <c r="L88" s="122"/>
      <c r="M88" s="122"/>
      <c r="N88" s="122"/>
      <c r="O88" s="122"/>
      <c r="P88" s="122"/>
      <c r="Q88" s="122"/>
      <c r="R88" s="122"/>
    </row>
    <row r="89" spans="1:18" s="14" customFormat="1" ht="24.75" customHeight="1">
      <c r="A89" s="214"/>
      <c r="B89" s="213"/>
      <c r="C89" s="10"/>
      <c r="D89" s="214"/>
      <c r="E89" s="41" t="s">
        <v>156</v>
      </c>
      <c r="F89" s="214"/>
      <c r="G89" s="122"/>
      <c r="H89" s="122"/>
      <c r="I89" s="122"/>
      <c r="J89" s="122"/>
      <c r="K89" s="122"/>
      <c r="L89" s="122"/>
      <c r="M89" s="122"/>
      <c r="N89" s="122"/>
      <c r="O89" s="122"/>
      <c r="P89" s="122"/>
      <c r="Q89" s="122"/>
      <c r="R89" s="122"/>
    </row>
    <row r="90" spans="1:18" s="14" customFormat="1" ht="24.75" customHeight="1">
      <c r="A90" s="121" t="s">
        <v>186</v>
      </c>
      <c r="B90" s="213"/>
      <c r="C90" s="7"/>
      <c r="D90" s="214"/>
      <c r="E90" s="26"/>
      <c r="F90" s="214"/>
      <c r="G90" s="122"/>
      <c r="H90" s="122"/>
      <c r="I90" s="122"/>
      <c r="J90" s="122"/>
      <c r="K90" s="122"/>
      <c r="L90" s="122"/>
      <c r="M90" s="122"/>
      <c r="N90" s="122"/>
      <c r="O90" s="122"/>
      <c r="P90" s="122"/>
      <c r="Q90" s="122"/>
      <c r="R90" s="122"/>
    </row>
    <row r="91" spans="1:18" s="14" customFormat="1" ht="24.75" customHeight="1">
      <c r="A91" s="121" t="s">
        <v>187</v>
      </c>
      <c r="B91" s="213"/>
      <c r="C91" s="7"/>
      <c r="D91" s="214"/>
      <c r="E91" s="26"/>
      <c r="F91" s="214"/>
      <c r="G91" s="122"/>
      <c r="H91" s="122"/>
      <c r="I91" s="122"/>
      <c r="J91" s="122"/>
      <c r="K91" s="122"/>
      <c r="L91" s="122"/>
      <c r="M91" s="122"/>
      <c r="N91" s="122"/>
      <c r="O91" s="122"/>
      <c r="P91" s="122"/>
      <c r="Q91" s="122"/>
      <c r="R91" s="122"/>
    </row>
    <row r="92" spans="1:18" s="14" customFormat="1" ht="24.75" customHeight="1">
      <c r="A92" s="53" t="s">
        <v>188</v>
      </c>
      <c r="B92" s="213"/>
      <c r="C92" s="7"/>
      <c r="D92" s="214"/>
      <c r="E92" s="26"/>
      <c r="F92" s="214"/>
      <c r="G92" s="122"/>
      <c r="H92" s="122"/>
      <c r="I92" s="122"/>
      <c r="J92" s="122"/>
      <c r="K92" s="122"/>
      <c r="L92" s="122"/>
      <c r="M92" s="122"/>
      <c r="N92" s="122"/>
      <c r="O92" s="122"/>
      <c r="P92" s="122"/>
      <c r="Q92" s="122"/>
      <c r="R92" s="122"/>
    </row>
    <row r="93" spans="1:18" s="14" customFormat="1" ht="24.75" customHeight="1">
      <c r="A93" s="195" t="s">
        <v>189</v>
      </c>
      <c r="B93" s="213"/>
      <c r="C93" s="7"/>
      <c r="D93" s="214"/>
      <c r="E93" s="26"/>
      <c r="F93" s="214"/>
      <c r="G93" s="122"/>
      <c r="H93" s="122"/>
      <c r="I93" s="122"/>
      <c r="J93" s="122"/>
      <c r="K93" s="122"/>
      <c r="L93" s="122"/>
      <c r="M93" s="122"/>
      <c r="N93" s="122"/>
      <c r="O93" s="122"/>
      <c r="P93" s="122"/>
      <c r="Q93" s="122"/>
      <c r="R93" s="122"/>
    </row>
    <row r="94" spans="1:18" s="14" customFormat="1" ht="24.75" customHeight="1">
      <c r="A94" s="17" t="s">
        <v>31</v>
      </c>
      <c r="B94" s="440" t="s">
        <v>170</v>
      </c>
      <c r="C94" s="18" t="s">
        <v>171</v>
      </c>
      <c r="D94" s="17" t="s">
        <v>30</v>
      </c>
      <c r="E94" s="19" t="s">
        <v>29</v>
      </c>
      <c r="F94" s="17" t="s">
        <v>10</v>
      </c>
      <c r="G94" s="442" t="s">
        <v>327</v>
      </c>
      <c r="H94" s="443"/>
      <c r="I94" s="443"/>
      <c r="J94" s="442" t="s">
        <v>362</v>
      </c>
      <c r="K94" s="443"/>
      <c r="L94" s="443"/>
      <c r="M94" s="443"/>
      <c r="N94" s="443"/>
      <c r="O94" s="443"/>
      <c r="P94" s="443"/>
      <c r="Q94" s="443"/>
      <c r="R94" s="444"/>
    </row>
    <row r="95" spans="1:18" s="14" customFormat="1" ht="24.75" customHeight="1">
      <c r="A95" s="233" t="s">
        <v>32</v>
      </c>
      <c r="B95" s="447"/>
      <c r="C95" s="154" t="s">
        <v>172</v>
      </c>
      <c r="D95" s="233" t="s">
        <v>173</v>
      </c>
      <c r="E95" s="155" t="s">
        <v>11</v>
      </c>
      <c r="F95" s="233" t="s">
        <v>174</v>
      </c>
      <c r="G95" s="156" t="s">
        <v>12</v>
      </c>
      <c r="H95" s="156" t="s">
        <v>13</v>
      </c>
      <c r="I95" s="156" t="s">
        <v>14</v>
      </c>
      <c r="J95" s="156" t="s">
        <v>15</v>
      </c>
      <c r="K95" s="156" t="s">
        <v>16</v>
      </c>
      <c r="L95" s="156" t="s">
        <v>17</v>
      </c>
      <c r="M95" s="156" t="s">
        <v>18</v>
      </c>
      <c r="N95" s="156" t="s">
        <v>19</v>
      </c>
      <c r="O95" s="156" t="s">
        <v>20</v>
      </c>
      <c r="P95" s="156" t="s">
        <v>21</v>
      </c>
      <c r="Q95" s="156" t="s">
        <v>22</v>
      </c>
      <c r="R95" s="156" t="s">
        <v>23</v>
      </c>
    </row>
    <row r="96" spans="1:18" s="14" customFormat="1" ht="24.75" customHeight="1">
      <c r="A96" s="129">
        <v>9</v>
      </c>
      <c r="B96" s="166" t="s">
        <v>123</v>
      </c>
      <c r="C96" s="167" t="s">
        <v>183</v>
      </c>
      <c r="D96" s="144">
        <v>80000</v>
      </c>
      <c r="E96" s="161" t="s">
        <v>28</v>
      </c>
      <c r="F96" s="129" t="s">
        <v>57</v>
      </c>
      <c r="G96" s="156"/>
      <c r="H96" s="156"/>
      <c r="I96" s="156"/>
      <c r="J96" s="156"/>
      <c r="K96" s="156"/>
      <c r="L96" s="156"/>
      <c r="M96" s="156"/>
      <c r="N96" s="156"/>
      <c r="O96" s="156"/>
      <c r="P96" s="156"/>
      <c r="Q96" s="156"/>
      <c r="R96" s="156"/>
    </row>
    <row r="97" spans="1:18" s="14" customFormat="1" ht="24.75" customHeight="1">
      <c r="A97" s="233"/>
      <c r="B97" s="131" t="s">
        <v>124</v>
      </c>
      <c r="C97" s="163" t="s">
        <v>47</v>
      </c>
      <c r="D97" s="158">
        <v>50000</v>
      </c>
      <c r="E97" s="138" t="s">
        <v>28</v>
      </c>
      <c r="F97" s="130" t="s">
        <v>96</v>
      </c>
      <c r="G97" s="162"/>
      <c r="H97" s="162"/>
      <c r="I97" s="162"/>
      <c r="J97" s="162"/>
      <c r="K97" s="162"/>
      <c r="L97" s="162"/>
      <c r="M97" s="162"/>
      <c r="N97" s="162"/>
      <c r="O97" s="162"/>
      <c r="P97" s="162"/>
      <c r="Q97" s="162"/>
      <c r="R97" s="162"/>
    </row>
    <row r="98" spans="1:18" s="14" customFormat="1" ht="24.75" customHeight="1">
      <c r="A98" s="233"/>
      <c r="B98" s="131"/>
      <c r="C98" s="163" t="s">
        <v>622</v>
      </c>
      <c r="D98" s="349"/>
      <c r="E98" s="350"/>
      <c r="F98" s="228"/>
      <c r="G98" s="162"/>
      <c r="H98" s="162"/>
      <c r="I98" s="162"/>
      <c r="J98" s="162"/>
      <c r="K98" s="162"/>
      <c r="L98" s="162"/>
      <c r="M98" s="162"/>
      <c r="N98" s="162"/>
      <c r="O98" s="162"/>
      <c r="P98" s="162"/>
      <c r="Q98" s="162"/>
      <c r="R98" s="162"/>
    </row>
    <row r="99" spans="1:18" s="14" customFormat="1" ht="24.75" customHeight="1">
      <c r="A99" s="233"/>
      <c r="B99" s="131"/>
      <c r="C99" s="163" t="s">
        <v>48</v>
      </c>
      <c r="D99" s="351"/>
      <c r="E99" s="350"/>
      <c r="F99" s="228"/>
      <c r="G99" s="162"/>
      <c r="H99" s="162"/>
      <c r="I99" s="162"/>
      <c r="J99" s="162"/>
      <c r="K99" s="162"/>
      <c r="L99" s="162"/>
      <c r="M99" s="162"/>
      <c r="N99" s="162"/>
      <c r="O99" s="162"/>
      <c r="P99" s="162"/>
      <c r="Q99" s="162"/>
      <c r="R99" s="162"/>
    </row>
    <row r="100" spans="1:18" s="14" customFormat="1" ht="24.75" customHeight="1">
      <c r="A100" s="233"/>
      <c r="B100" s="216"/>
      <c r="C100" s="154"/>
      <c r="D100" s="233"/>
      <c r="E100" s="155"/>
      <c r="F100" s="233"/>
      <c r="G100" s="162"/>
      <c r="H100" s="162"/>
      <c r="I100" s="162"/>
      <c r="J100" s="162"/>
      <c r="K100" s="162"/>
      <c r="L100" s="162"/>
      <c r="M100" s="162"/>
      <c r="N100" s="162"/>
      <c r="O100" s="162"/>
      <c r="P100" s="162"/>
      <c r="Q100" s="162"/>
      <c r="R100" s="162"/>
    </row>
    <row r="101" spans="1:18" s="14" customFormat="1" ht="24.75" customHeight="1">
      <c r="A101" s="130">
        <v>10</v>
      </c>
      <c r="B101" s="202" t="s">
        <v>384</v>
      </c>
      <c r="C101" s="174" t="s">
        <v>164</v>
      </c>
      <c r="D101" s="158">
        <v>18000</v>
      </c>
      <c r="E101" s="361" t="s">
        <v>385</v>
      </c>
      <c r="F101" s="78" t="s">
        <v>97</v>
      </c>
      <c r="G101" s="153"/>
      <c r="H101" s="153"/>
      <c r="I101" s="153"/>
      <c r="J101" s="153"/>
      <c r="K101" s="153"/>
      <c r="L101" s="153"/>
      <c r="M101" s="153"/>
      <c r="N101" s="153"/>
      <c r="O101" s="153"/>
      <c r="P101" s="153"/>
      <c r="Q101" s="153"/>
      <c r="R101" s="153"/>
    </row>
    <row r="102" spans="1:18" s="14" customFormat="1" ht="24.75" customHeight="1">
      <c r="A102" s="130"/>
      <c r="B102" s="202" t="s">
        <v>618</v>
      </c>
      <c r="C102" s="174" t="s">
        <v>165</v>
      </c>
      <c r="D102" s="78"/>
      <c r="E102" s="361" t="s">
        <v>386</v>
      </c>
      <c r="F102" s="78" t="s">
        <v>85</v>
      </c>
      <c r="G102" s="153"/>
      <c r="H102" s="153"/>
      <c r="I102" s="153"/>
      <c r="J102" s="153"/>
      <c r="K102" s="153"/>
      <c r="L102" s="153"/>
      <c r="M102" s="153"/>
      <c r="N102" s="153"/>
      <c r="O102" s="153"/>
      <c r="P102" s="153"/>
      <c r="Q102" s="153"/>
      <c r="R102" s="153"/>
    </row>
    <row r="103" spans="1:18" s="14" customFormat="1" ht="24.75" customHeight="1">
      <c r="A103" s="130"/>
      <c r="B103" s="202" t="s">
        <v>619</v>
      </c>
      <c r="C103" s="174" t="s">
        <v>166</v>
      </c>
      <c r="D103" s="78"/>
      <c r="E103" s="361" t="s">
        <v>387</v>
      </c>
      <c r="F103" s="78"/>
      <c r="G103" s="153"/>
      <c r="H103" s="153"/>
      <c r="I103" s="153"/>
      <c r="J103" s="153"/>
      <c r="K103" s="153"/>
      <c r="L103" s="153"/>
      <c r="M103" s="153"/>
      <c r="N103" s="153"/>
      <c r="O103" s="153"/>
      <c r="P103" s="153"/>
      <c r="Q103" s="153"/>
      <c r="R103" s="153"/>
    </row>
    <row r="104" spans="1:18" s="14" customFormat="1" ht="24.75" customHeight="1">
      <c r="A104" s="130"/>
      <c r="B104" s="202" t="s">
        <v>621</v>
      </c>
      <c r="C104" s="174" t="s">
        <v>167</v>
      </c>
      <c r="D104" s="78"/>
      <c r="E104" s="361" t="s">
        <v>388</v>
      </c>
      <c r="F104" s="78"/>
      <c r="G104" s="153"/>
      <c r="H104" s="153"/>
      <c r="I104" s="153"/>
      <c r="J104" s="153"/>
      <c r="K104" s="153"/>
      <c r="L104" s="153"/>
      <c r="M104" s="153"/>
      <c r="N104" s="153"/>
      <c r="O104" s="153"/>
      <c r="P104" s="153"/>
      <c r="Q104" s="153"/>
      <c r="R104" s="153"/>
    </row>
    <row r="105" spans="1:18" s="14" customFormat="1" ht="24.75" customHeight="1">
      <c r="A105" s="130"/>
      <c r="B105" s="202" t="s">
        <v>620</v>
      </c>
      <c r="C105" s="174" t="s">
        <v>168</v>
      </c>
      <c r="D105" s="78"/>
      <c r="E105" s="361" t="s">
        <v>389</v>
      </c>
      <c r="F105" s="78"/>
      <c r="G105" s="153"/>
      <c r="H105" s="153"/>
      <c r="I105" s="153"/>
      <c r="J105" s="153"/>
      <c r="K105" s="153"/>
      <c r="L105" s="153"/>
      <c r="M105" s="153"/>
      <c r="N105" s="153"/>
      <c r="O105" s="153"/>
      <c r="P105" s="153"/>
      <c r="Q105" s="153"/>
      <c r="R105" s="153"/>
    </row>
    <row r="106" spans="1:18" s="14" customFormat="1" ht="24.75" customHeight="1">
      <c r="A106" s="130"/>
      <c r="B106" s="139"/>
      <c r="C106" s="174"/>
      <c r="D106" s="78"/>
      <c r="E106" s="361" t="s">
        <v>390</v>
      </c>
      <c r="F106" s="78"/>
      <c r="G106" s="153"/>
      <c r="H106" s="153"/>
      <c r="I106" s="153"/>
      <c r="J106" s="153"/>
      <c r="K106" s="153"/>
      <c r="L106" s="153"/>
      <c r="M106" s="153"/>
      <c r="N106" s="153"/>
      <c r="O106" s="153"/>
      <c r="P106" s="153"/>
      <c r="Q106" s="153"/>
      <c r="R106" s="153"/>
    </row>
    <row r="107" spans="1:18" s="14" customFormat="1" ht="24.75" customHeight="1">
      <c r="A107" s="233"/>
      <c r="B107" s="216"/>
      <c r="C107" s="352"/>
      <c r="D107" s="353"/>
      <c r="E107" s="354"/>
      <c r="F107" s="353"/>
      <c r="G107" s="162"/>
      <c r="H107" s="162"/>
      <c r="I107" s="162"/>
      <c r="J107" s="162"/>
      <c r="K107" s="162"/>
      <c r="L107" s="162"/>
      <c r="M107" s="162"/>
      <c r="N107" s="162"/>
      <c r="O107" s="162"/>
      <c r="P107" s="162"/>
      <c r="Q107" s="162"/>
      <c r="R107" s="162"/>
    </row>
    <row r="108" spans="1:18" s="14" customFormat="1" ht="24.75" customHeight="1">
      <c r="A108" s="20"/>
      <c r="B108" s="215"/>
      <c r="C108" s="21"/>
      <c r="D108" s="20"/>
      <c r="E108" s="22"/>
      <c r="F108" s="20"/>
      <c r="G108" s="201"/>
      <c r="H108" s="201"/>
      <c r="I108" s="201"/>
      <c r="J108" s="201"/>
      <c r="K108" s="201"/>
      <c r="L108" s="201"/>
      <c r="M108" s="201"/>
      <c r="N108" s="201"/>
      <c r="O108" s="201"/>
      <c r="P108" s="201"/>
      <c r="Q108" s="201"/>
      <c r="R108" s="201"/>
    </row>
    <row r="109" spans="1:18" s="14" customFormat="1" ht="24.75" customHeight="1">
      <c r="A109" s="217"/>
      <c r="B109" s="218"/>
      <c r="C109" s="10"/>
      <c r="D109" s="217"/>
      <c r="E109" s="26"/>
      <c r="F109" s="217"/>
      <c r="G109" s="122"/>
      <c r="H109" s="122"/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</row>
    <row r="110" spans="1:18" s="14" customFormat="1" ht="24.75" customHeight="1">
      <c r="A110" s="217"/>
      <c r="B110" s="218"/>
      <c r="C110" s="10"/>
      <c r="D110" s="217"/>
      <c r="E110" s="26"/>
      <c r="F110" s="217"/>
      <c r="G110" s="122"/>
      <c r="H110" s="122"/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</row>
    <row r="111" spans="1:18" s="14" customFormat="1" ht="24.75" customHeight="1">
      <c r="A111" s="217"/>
      <c r="B111" s="218"/>
      <c r="C111" s="10"/>
      <c r="D111" s="217"/>
      <c r="E111" s="41" t="s">
        <v>147</v>
      </c>
      <c r="F111" s="217"/>
      <c r="G111" s="122"/>
      <c r="H111" s="122"/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</row>
    <row r="112" spans="1:18" s="14" customFormat="1" ht="24.75" customHeight="1">
      <c r="A112" s="121" t="s">
        <v>186</v>
      </c>
      <c r="B112" s="237"/>
      <c r="C112" s="7"/>
      <c r="D112" s="238"/>
      <c r="E112" s="26"/>
      <c r="F112" s="238"/>
      <c r="G112" s="122"/>
      <c r="H112" s="122"/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</row>
    <row r="113" spans="1:18" s="14" customFormat="1" ht="24.75" customHeight="1">
      <c r="A113" s="121" t="s">
        <v>187</v>
      </c>
      <c r="B113" s="237"/>
      <c r="C113" s="7"/>
      <c r="D113" s="238"/>
      <c r="E113" s="26"/>
      <c r="F113" s="238"/>
      <c r="G113" s="122"/>
      <c r="H113" s="122"/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</row>
    <row r="114" spans="1:18" s="14" customFormat="1" ht="24.75" customHeight="1">
      <c r="A114" s="53" t="s">
        <v>188</v>
      </c>
      <c r="B114" s="237"/>
      <c r="C114" s="7"/>
      <c r="D114" s="238"/>
      <c r="E114" s="26"/>
      <c r="F114" s="238"/>
      <c r="G114" s="122"/>
      <c r="H114" s="122"/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</row>
    <row r="115" spans="1:18" s="14" customFormat="1" ht="24.75" customHeight="1">
      <c r="A115" s="195" t="s">
        <v>189</v>
      </c>
      <c r="B115" s="237"/>
      <c r="C115" s="7"/>
      <c r="D115" s="238"/>
      <c r="E115" s="26"/>
      <c r="F115" s="238"/>
      <c r="G115" s="122"/>
      <c r="H115" s="122"/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</row>
    <row r="116" spans="1:18" s="14" customFormat="1" ht="24.75" customHeight="1">
      <c r="A116" s="17" t="s">
        <v>31</v>
      </c>
      <c r="B116" s="440" t="s">
        <v>170</v>
      </c>
      <c r="C116" s="18" t="s">
        <v>171</v>
      </c>
      <c r="D116" s="17" t="s">
        <v>30</v>
      </c>
      <c r="E116" s="19" t="s">
        <v>29</v>
      </c>
      <c r="F116" s="17" t="s">
        <v>10</v>
      </c>
      <c r="G116" s="442" t="s">
        <v>327</v>
      </c>
      <c r="H116" s="443"/>
      <c r="I116" s="443"/>
      <c r="J116" s="442" t="s">
        <v>362</v>
      </c>
      <c r="K116" s="443"/>
      <c r="L116" s="443"/>
      <c r="M116" s="443"/>
      <c r="N116" s="443"/>
      <c r="O116" s="443"/>
      <c r="P116" s="443"/>
      <c r="Q116" s="443"/>
      <c r="R116" s="444"/>
    </row>
    <row r="117" spans="1:18" s="14" customFormat="1" ht="24.75" customHeight="1">
      <c r="A117" s="239" t="s">
        <v>32</v>
      </c>
      <c r="B117" s="447"/>
      <c r="C117" s="154" t="s">
        <v>172</v>
      </c>
      <c r="D117" s="239" t="s">
        <v>173</v>
      </c>
      <c r="E117" s="155" t="s">
        <v>11</v>
      </c>
      <c r="F117" s="239" t="s">
        <v>174</v>
      </c>
      <c r="G117" s="156" t="s">
        <v>12</v>
      </c>
      <c r="H117" s="156" t="s">
        <v>13</v>
      </c>
      <c r="I117" s="156" t="s">
        <v>14</v>
      </c>
      <c r="J117" s="156" t="s">
        <v>15</v>
      </c>
      <c r="K117" s="156" t="s">
        <v>16</v>
      </c>
      <c r="L117" s="156" t="s">
        <v>17</v>
      </c>
      <c r="M117" s="156" t="s">
        <v>18</v>
      </c>
      <c r="N117" s="156" t="s">
        <v>19</v>
      </c>
      <c r="O117" s="156" t="s">
        <v>20</v>
      </c>
      <c r="P117" s="156" t="s">
        <v>21</v>
      </c>
      <c r="Q117" s="156" t="s">
        <v>22</v>
      </c>
      <c r="R117" s="156" t="s">
        <v>23</v>
      </c>
    </row>
    <row r="118" spans="1:18" s="14" customFormat="1" ht="24.75" customHeight="1">
      <c r="A118" s="129">
        <v>11</v>
      </c>
      <c r="B118" s="166" t="s">
        <v>125</v>
      </c>
      <c r="C118" s="160" t="s">
        <v>201</v>
      </c>
      <c r="D118" s="168">
        <v>20000</v>
      </c>
      <c r="E118" s="161" t="s">
        <v>28</v>
      </c>
      <c r="F118" s="129" t="s">
        <v>57</v>
      </c>
      <c r="G118" s="156"/>
      <c r="H118" s="156"/>
      <c r="I118" s="156"/>
      <c r="J118" s="156"/>
      <c r="K118" s="156"/>
      <c r="L118" s="156"/>
      <c r="M118" s="156"/>
      <c r="N118" s="156"/>
      <c r="O118" s="156"/>
      <c r="P118" s="156"/>
      <c r="Q118" s="156"/>
      <c r="R118" s="156"/>
    </row>
    <row r="119" spans="1:18" s="14" customFormat="1" ht="24.75" customHeight="1">
      <c r="A119" s="239"/>
      <c r="B119" s="131"/>
      <c r="C119" s="152" t="s">
        <v>202</v>
      </c>
      <c r="D119" s="133"/>
      <c r="E119" s="138"/>
      <c r="F119" s="130"/>
      <c r="G119" s="162"/>
      <c r="H119" s="162"/>
      <c r="I119" s="162"/>
      <c r="J119" s="162"/>
      <c r="K119" s="162"/>
      <c r="L119" s="162"/>
      <c r="M119" s="162"/>
      <c r="N119" s="162"/>
      <c r="O119" s="162"/>
      <c r="P119" s="162"/>
      <c r="Q119" s="162"/>
      <c r="R119" s="162"/>
    </row>
    <row r="120" spans="1:18" s="14" customFormat="1" ht="24.75" customHeight="1">
      <c r="A120" s="239"/>
      <c r="B120" s="131"/>
      <c r="C120" s="152" t="s">
        <v>203</v>
      </c>
      <c r="D120" s="133"/>
      <c r="E120" s="138"/>
      <c r="F120" s="130"/>
      <c r="G120" s="162"/>
      <c r="H120" s="162"/>
      <c r="I120" s="162"/>
      <c r="J120" s="162"/>
      <c r="K120" s="162"/>
      <c r="L120" s="162"/>
      <c r="M120" s="162"/>
      <c r="N120" s="162"/>
      <c r="O120" s="162"/>
      <c r="P120" s="162"/>
      <c r="Q120" s="162"/>
      <c r="R120" s="162"/>
    </row>
    <row r="121" spans="1:18" s="14" customFormat="1" ht="24.75" customHeight="1">
      <c r="A121" s="239"/>
      <c r="B121" s="131"/>
      <c r="C121" s="152" t="s">
        <v>204</v>
      </c>
      <c r="D121" s="133"/>
      <c r="E121" s="138"/>
      <c r="F121" s="130"/>
      <c r="G121" s="162"/>
      <c r="H121" s="162"/>
      <c r="I121" s="162"/>
      <c r="J121" s="162"/>
      <c r="K121" s="162"/>
      <c r="L121" s="162"/>
      <c r="M121" s="162"/>
      <c r="N121" s="162"/>
      <c r="O121" s="162"/>
      <c r="P121" s="162"/>
      <c r="Q121" s="162"/>
      <c r="R121" s="162"/>
    </row>
    <row r="122" spans="1:18" s="14" customFormat="1" ht="24.75" customHeight="1">
      <c r="A122" s="239"/>
      <c r="B122" s="392"/>
      <c r="C122" s="208" t="s">
        <v>205</v>
      </c>
      <c r="D122" s="239"/>
      <c r="E122" s="155"/>
      <c r="F122" s="239"/>
      <c r="G122" s="162"/>
      <c r="H122" s="162"/>
      <c r="I122" s="162"/>
      <c r="J122" s="162"/>
      <c r="K122" s="162"/>
      <c r="L122" s="162"/>
      <c r="M122" s="162"/>
      <c r="N122" s="162"/>
      <c r="O122" s="162"/>
      <c r="P122" s="162"/>
      <c r="Q122" s="162"/>
      <c r="R122" s="162"/>
    </row>
    <row r="123" spans="1:18" s="14" customFormat="1" ht="24.75" customHeight="1">
      <c r="A123" s="130"/>
      <c r="B123" s="202"/>
      <c r="C123" s="174" t="s">
        <v>206</v>
      </c>
      <c r="D123" s="133"/>
      <c r="E123" s="204"/>
      <c r="F123" s="130"/>
      <c r="G123" s="153"/>
      <c r="H123" s="153"/>
      <c r="I123" s="153"/>
      <c r="J123" s="153"/>
      <c r="K123" s="153"/>
      <c r="L123" s="153"/>
      <c r="M123" s="153"/>
      <c r="N123" s="153"/>
      <c r="O123" s="153"/>
      <c r="P123" s="153"/>
      <c r="Q123" s="153"/>
      <c r="R123" s="153"/>
    </row>
    <row r="124" spans="1:18" s="14" customFormat="1" ht="24.75" customHeight="1">
      <c r="A124" s="130"/>
      <c r="B124" s="205"/>
      <c r="C124" s="174"/>
      <c r="D124" s="130"/>
      <c r="E124" s="203"/>
      <c r="F124" s="242"/>
      <c r="G124" s="153"/>
      <c r="H124" s="153"/>
      <c r="I124" s="153"/>
      <c r="J124" s="153"/>
      <c r="K124" s="153"/>
      <c r="L124" s="153"/>
      <c r="M124" s="153"/>
      <c r="N124" s="153"/>
      <c r="O124" s="153"/>
      <c r="P124" s="153"/>
      <c r="Q124" s="153"/>
      <c r="R124" s="153"/>
    </row>
    <row r="125" spans="1:18" s="14" customFormat="1" ht="24.75" customHeight="1">
      <c r="A125" s="78">
        <v>12</v>
      </c>
      <c r="B125" s="414" t="s">
        <v>137</v>
      </c>
      <c r="C125" s="163" t="s">
        <v>176</v>
      </c>
      <c r="D125" s="133">
        <v>50000</v>
      </c>
      <c r="E125" s="138" t="s">
        <v>28</v>
      </c>
      <c r="F125" s="130" t="s">
        <v>96</v>
      </c>
      <c r="G125" s="153"/>
      <c r="H125" s="153"/>
      <c r="I125" s="153"/>
      <c r="J125" s="153"/>
      <c r="K125" s="153"/>
      <c r="L125" s="153"/>
      <c r="M125" s="153"/>
      <c r="N125" s="153"/>
      <c r="O125" s="153"/>
      <c r="P125" s="153"/>
      <c r="Q125" s="153"/>
      <c r="R125" s="153"/>
    </row>
    <row r="126" spans="1:18" s="14" customFormat="1" ht="24.75" customHeight="1">
      <c r="A126" s="228"/>
      <c r="B126" s="131" t="s">
        <v>138</v>
      </c>
      <c r="C126" s="163" t="s">
        <v>71</v>
      </c>
      <c r="D126" s="137"/>
      <c r="E126" s="138"/>
      <c r="F126" s="131"/>
      <c r="G126" s="153"/>
      <c r="H126" s="153"/>
      <c r="I126" s="153"/>
      <c r="J126" s="153"/>
      <c r="K126" s="153"/>
      <c r="L126" s="153"/>
      <c r="M126" s="153"/>
      <c r="N126" s="153"/>
      <c r="O126" s="153"/>
      <c r="P126" s="153"/>
      <c r="Q126" s="153"/>
      <c r="R126" s="153"/>
    </row>
    <row r="127" spans="1:18" s="14" customFormat="1" ht="24.75" customHeight="1">
      <c r="A127" s="228"/>
      <c r="B127" s="131"/>
      <c r="C127" s="163" t="s">
        <v>90</v>
      </c>
      <c r="D127" s="131"/>
      <c r="E127" s="138"/>
      <c r="F127" s="131"/>
      <c r="G127" s="153"/>
      <c r="H127" s="153"/>
      <c r="I127" s="153"/>
      <c r="J127" s="153"/>
      <c r="K127" s="153"/>
      <c r="L127" s="153"/>
      <c r="M127" s="153"/>
      <c r="N127" s="153"/>
      <c r="O127" s="153"/>
      <c r="P127" s="153"/>
      <c r="Q127" s="153"/>
      <c r="R127" s="153"/>
    </row>
    <row r="128" spans="1:18" s="14" customFormat="1" ht="24.75" customHeight="1">
      <c r="A128" s="228"/>
      <c r="B128" s="131"/>
      <c r="C128" s="163" t="s">
        <v>91</v>
      </c>
      <c r="D128" s="131"/>
      <c r="E128" s="138"/>
      <c r="F128" s="131"/>
      <c r="G128" s="153"/>
      <c r="H128" s="153"/>
      <c r="I128" s="153"/>
      <c r="J128" s="153"/>
      <c r="K128" s="153"/>
      <c r="L128" s="153"/>
      <c r="M128" s="153"/>
      <c r="N128" s="153"/>
      <c r="O128" s="153"/>
      <c r="P128" s="153"/>
      <c r="Q128" s="153"/>
      <c r="R128" s="153"/>
    </row>
    <row r="129" spans="1:18" s="14" customFormat="1" ht="24.75" customHeight="1">
      <c r="A129" s="239"/>
      <c r="B129" s="131" t="s">
        <v>322</v>
      </c>
      <c r="C129" s="163" t="s">
        <v>92</v>
      </c>
      <c r="D129" s="131"/>
      <c r="E129" s="138"/>
      <c r="F129" s="131"/>
      <c r="G129" s="162"/>
      <c r="H129" s="162"/>
      <c r="I129" s="162"/>
      <c r="J129" s="162"/>
      <c r="K129" s="162"/>
      <c r="L129" s="162"/>
      <c r="M129" s="162"/>
      <c r="N129" s="162"/>
      <c r="O129" s="162"/>
      <c r="P129" s="162"/>
      <c r="Q129" s="162"/>
      <c r="R129" s="162"/>
    </row>
    <row r="130" spans="1:18" s="14" customFormat="1" ht="24.75" customHeight="1">
      <c r="A130" s="20"/>
      <c r="B130" s="390"/>
      <c r="C130" s="21"/>
      <c r="D130" s="20"/>
      <c r="E130" s="22"/>
      <c r="F130" s="20"/>
      <c r="G130" s="201"/>
      <c r="H130" s="201"/>
      <c r="I130" s="201"/>
      <c r="J130" s="201"/>
      <c r="K130" s="201"/>
      <c r="L130" s="201"/>
      <c r="M130" s="201"/>
      <c r="N130" s="201"/>
      <c r="O130" s="201"/>
      <c r="P130" s="201"/>
      <c r="Q130" s="201"/>
      <c r="R130" s="201"/>
    </row>
    <row r="131" spans="1:18" s="14" customFormat="1" ht="24.75" customHeight="1">
      <c r="A131" s="301"/>
      <c r="B131" s="418"/>
      <c r="C131" s="419"/>
      <c r="D131" s="422">
        <f>SUM(D7,D18,D19,D30,D33,D41,D52,D60,D74,D75,D81,D96,D97,D101,D118,D125)</f>
        <v>1533800</v>
      </c>
      <c r="E131" s="420"/>
      <c r="F131" s="301"/>
      <c r="G131" s="118"/>
      <c r="H131" s="118"/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</row>
    <row r="132" spans="1:18" s="14" customFormat="1" ht="24.75" customHeight="1">
      <c r="A132" s="238"/>
      <c r="B132" s="237"/>
      <c r="C132" s="10"/>
      <c r="D132" s="238"/>
      <c r="E132" s="26"/>
      <c r="F132" s="238"/>
      <c r="G132" s="122"/>
      <c r="H132" s="122"/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</row>
    <row r="133" spans="1:18" s="14" customFormat="1" ht="24.75" customHeight="1">
      <c r="A133" s="238"/>
      <c r="B133" s="237"/>
      <c r="C133" s="10"/>
      <c r="D133" s="238"/>
      <c r="E133" s="41" t="s">
        <v>148</v>
      </c>
      <c r="F133" s="238"/>
      <c r="G133" s="122"/>
      <c r="H133" s="122"/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</row>
    <row r="134" spans="1:19" ht="21" customHeight="1">
      <c r="A134" s="121" t="s">
        <v>186</v>
      </c>
      <c r="B134" s="386"/>
      <c r="C134" s="7"/>
      <c r="D134" s="387"/>
      <c r="E134" s="26"/>
      <c r="F134" s="387"/>
      <c r="G134" s="122"/>
      <c r="H134" s="122"/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  <c r="S134" s="2"/>
    </row>
    <row r="135" spans="1:19" ht="21" customHeight="1">
      <c r="A135" s="121" t="s">
        <v>187</v>
      </c>
      <c r="B135" s="386"/>
      <c r="C135" s="7"/>
      <c r="D135" s="387"/>
      <c r="E135" s="26"/>
      <c r="F135" s="387"/>
      <c r="G135" s="122"/>
      <c r="H135" s="122"/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  <c r="S135" s="2"/>
    </row>
    <row r="136" spans="1:19" ht="21" customHeight="1">
      <c r="A136" s="53" t="s">
        <v>188</v>
      </c>
      <c r="B136" s="386"/>
      <c r="C136" s="7"/>
      <c r="D136" s="387"/>
      <c r="E136" s="26"/>
      <c r="F136" s="387"/>
      <c r="G136" s="122"/>
      <c r="H136" s="122"/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  <c r="S136" s="2"/>
    </row>
    <row r="137" spans="1:19" ht="21" customHeight="1">
      <c r="A137" s="195" t="s">
        <v>491</v>
      </c>
      <c r="B137" s="386"/>
      <c r="C137" s="7"/>
      <c r="D137" s="387"/>
      <c r="E137" s="26"/>
      <c r="F137" s="387"/>
      <c r="G137" s="122"/>
      <c r="H137" s="122"/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  <c r="S137" s="2"/>
    </row>
    <row r="138" spans="1:19" ht="21" customHeight="1">
      <c r="A138" s="17" t="s">
        <v>31</v>
      </c>
      <c r="B138" s="440" t="s">
        <v>170</v>
      </c>
      <c r="C138" s="18" t="s">
        <v>171</v>
      </c>
      <c r="D138" s="17" t="s">
        <v>30</v>
      </c>
      <c r="E138" s="19" t="s">
        <v>29</v>
      </c>
      <c r="F138" s="17" t="s">
        <v>10</v>
      </c>
      <c r="G138" s="442" t="s">
        <v>327</v>
      </c>
      <c r="H138" s="443"/>
      <c r="I138" s="443"/>
      <c r="J138" s="442" t="s">
        <v>362</v>
      </c>
      <c r="K138" s="443"/>
      <c r="L138" s="443"/>
      <c r="M138" s="443"/>
      <c r="N138" s="443"/>
      <c r="O138" s="443"/>
      <c r="P138" s="443"/>
      <c r="Q138" s="443"/>
      <c r="R138" s="444"/>
      <c r="S138" s="2"/>
    </row>
    <row r="139" spans="1:19" ht="21" customHeight="1">
      <c r="A139" s="20" t="s">
        <v>32</v>
      </c>
      <c r="B139" s="441"/>
      <c r="C139" s="21" t="s">
        <v>172</v>
      </c>
      <c r="D139" s="20" t="s">
        <v>173</v>
      </c>
      <c r="E139" s="22" t="s">
        <v>11</v>
      </c>
      <c r="F139" s="20" t="s">
        <v>174</v>
      </c>
      <c r="G139" s="118" t="s">
        <v>12</v>
      </c>
      <c r="H139" s="118" t="s">
        <v>13</v>
      </c>
      <c r="I139" s="118" t="s">
        <v>14</v>
      </c>
      <c r="J139" s="118" t="s">
        <v>15</v>
      </c>
      <c r="K139" s="118" t="s">
        <v>16</v>
      </c>
      <c r="L139" s="118" t="s">
        <v>17</v>
      </c>
      <c r="M139" s="118" t="s">
        <v>18</v>
      </c>
      <c r="N139" s="118" t="s">
        <v>19</v>
      </c>
      <c r="O139" s="118" t="s">
        <v>20</v>
      </c>
      <c r="P139" s="118" t="s">
        <v>21</v>
      </c>
      <c r="Q139" s="118" t="s">
        <v>22</v>
      </c>
      <c r="R139" s="118" t="s">
        <v>23</v>
      </c>
      <c r="S139" s="2"/>
    </row>
    <row r="140" spans="1:19" ht="21" customHeight="1">
      <c r="A140" s="129">
        <v>1</v>
      </c>
      <c r="B140" s="225" t="s">
        <v>136</v>
      </c>
      <c r="C140" s="171" t="s">
        <v>492</v>
      </c>
      <c r="D140" s="144">
        <v>100000</v>
      </c>
      <c r="E140" s="226" t="s">
        <v>28</v>
      </c>
      <c r="F140" s="129" t="s">
        <v>95</v>
      </c>
      <c r="G140" s="156"/>
      <c r="H140" s="156"/>
      <c r="I140" s="156"/>
      <c r="J140" s="156"/>
      <c r="K140" s="156"/>
      <c r="L140" s="156"/>
      <c r="M140" s="156"/>
      <c r="N140" s="156"/>
      <c r="O140" s="156"/>
      <c r="P140" s="156"/>
      <c r="Q140" s="156"/>
      <c r="R140" s="156"/>
      <c r="S140" s="2"/>
    </row>
    <row r="141" spans="1:19" ht="21" customHeight="1">
      <c r="A141" s="239"/>
      <c r="B141" s="227"/>
      <c r="C141" s="174" t="s">
        <v>493</v>
      </c>
      <c r="D141" s="158"/>
      <c r="E141" s="148"/>
      <c r="F141" s="130"/>
      <c r="G141" s="162"/>
      <c r="H141" s="162"/>
      <c r="I141" s="162"/>
      <c r="J141" s="162"/>
      <c r="K141" s="162"/>
      <c r="L141" s="162"/>
      <c r="M141" s="162"/>
      <c r="N141" s="162"/>
      <c r="O141" s="162"/>
      <c r="P141" s="162"/>
      <c r="Q141" s="162"/>
      <c r="R141" s="162"/>
      <c r="S141" s="2"/>
    </row>
    <row r="142" spans="1:19" ht="21" customHeight="1">
      <c r="A142" s="239"/>
      <c r="B142" s="136"/>
      <c r="C142" s="152" t="s">
        <v>494</v>
      </c>
      <c r="D142" s="239"/>
      <c r="E142" s="155"/>
      <c r="F142" s="239"/>
      <c r="G142" s="162"/>
      <c r="H142" s="162"/>
      <c r="I142" s="162"/>
      <c r="J142" s="162"/>
      <c r="K142" s="162"/>
      <c r="L142" s="162"/>
      <c r="M142" s="162"/>
      <c r="N142" s="162"/>
      <c r="O142" s="162"/>
      <c r="P142" s="162"/>
      <c r="Q142" s="162"/>
      <c r="R142" s="162"/>
      <c r="S142" s="2"/>
    </row>
    <row r="143" spans="1:19" ht="21" customHeight="1">
      <c r="A143" s="239"/>
      <c r="B143" s="385"/>
      <c r="C143" s="152" t="s">
        <v>495</v>
      </c>
      <c r="D143" s="239"/>
      <c r="E143" s="155"/>
      <c r="F143" s="239"/>
      <c r="G143" s="162"/>
      <c r="H143" s="162"/>
      <c r="I143" s="162"/>
      <c r="J143" s="162"/>
      <c r="K143" s="162"/>
      <c r="L143" s="162"/>
      <c r="M143" s="162"/>
      <c r="N143" s="162"/>
      <c r="O143" s="162"/>
      <c r="P143" s="162"/>
      <c r="Q143" s="162"/>
      <c r="R143" s="162"/>
      <c r="S143" s="2"/>
    </row>
    <row r="144" spans="1:19" ht="21" customHeight="1">
      <c r="A144" s="239"/>
      <c r="B144" s="131"/>
      <c r="C144" s="163" t="s">
        <v>496</v>
      </c>
      <c r="D144" s="131"/>
      <c r="E144" s="138"/>
      <c r="F144" s="131"/>
      <c r="G144" s="162"/>
      <c r="H144" s="162"/>
      <c r="I144" s="162"/>
      <c r="J144" s="162"/>
      <c r="K144" s="162"/>
      <c r="L144" s="162"/>
      <c r="M144" s="162"/>
      <c r="N144" s="162"/>
      <c r="O144" s="162"/>
      <c r="P144" s="162"/>
      <c r="Q144" s="162"/>
      <c r="R144" s="162"/>
      <c r="S144" s="2"/>
    </row>
    <row r="145" spans="1:19" ht="21" customHeight="1">
      <c r="A145" s="239"/>
      <c r="B145" s="385"/>
      <c r="C145" s="135" t="s">
        <v>497</v>
      </c>
      <c r="D145" s="239"/>
      <c r="E145" s="155"/>
      <c r="F145" s="239"/>
      <c r="G145" s="162"/>
      <c r="H145" s="162"/>
      <c r="I145" s="162"/>
      <c r="J145" s="162"/>
      <c r="K145" s="162"/>
      <c r="L145" s="162"/>
      <c r="M145" s="162"/>
      <c r="N145" s="162"/>
      <c r="O145" s="162"/>
      <c r="P145" s="162"/>
      <c r="Q145" s="162"/>
      <c r="R145" s="162"/>
      <c r="S145" s="2"/>
    </row>
    <row r="146" spans="1:19" ht="21" customHeight="1">
      <c r="A146" s="239"/>
      <c r="B146" s="385"/>
      <c r="C146" s="135" t="s">
        <v>501</v>
      </c>
      <c r="D146" s="133">
        <v>100000</v>
      </c>
      <c r="E146" s="148" t="s">
        <v>28</v>
      </c>
      <c r="F146" s="78" t="s">
        <v>95</v>
      </c>
      <c r="G146" s="162"/>
      <c r="H146" s="162"/>
      <c r="I146" s="162"/>
      <c r="J146" s="162"/>
      <c r="K146" s="162"/>
      <c r="L146" s="162"/>
      <c r="M146" s="162"/>
      <c r="N146" s="162"/>
      <c r="O146" s="162"/>
      <c r="P146" s="162"/>
      <c r="Q146" s="162"/>
      <c r="R146" s="162"/>
      <c r="S146" s="2"/>
    </row>
    <row r="147" spans="1:19" ht="21" customHeight="1">
      <c r="A147" s="239"/>
      <c r="B147" s="385"/>
      <c r="C147" s="135" t="s">
        <v>502</v>
      </c>
      <c r="D147" s="239"/>
      <c r="E147" s="155"/>
      <c r="F147" s="239"/>
      <c r="G147" s="162"/>
      <c r="H147" s="162"/>
      <c r="I147" s="162"/>
      <c r="J147" s="162"/>
      <c r="K147" s="162"/>
      <c r="L147" s="162"/>
      <c r="M147" s="162"/>
      <c r="N147" s="162"/>
      <c r="O147" s="162"/>
      <c r="P147" s="162"/>
      <c r="Q147" s="162"/>
      <c r="R147" s="162"/>
      <c r="S147" s="2"/>
    </row>
    <row r="148" spans="1:19" ht="21" customHeight="1">
      <c r="A148" s="239"/>
      <c r="B148" s="385"/>
      <c r="C148" s="135" t="s">
        <v>503</v>
      </c>
      <c r="D148" s="239"/>
      <c r="E148" s="155"/>
      <c r="F148" s="239"/>
      <c r="G148" s="162"/>
      <c r="H148" s="162"/>
      <c r="I148" s="162"/>
      <c r="J148" s="162"/>
      <c r="K148" s="162"/>
      <c r="L148" s="162"/>
      <c r="M148" s="162"/>
      <c r="N148" s="162"/>
      <c r="O148" s="162"/>
      <c r="P148" s="162"/>
      <c r="Q148" s="162"/>
      <c r="R148" s="162"/>
      <c r="S148" s="2"/>
    </row>
    <row r="149" spans="1:19" ht="21" customHeight="1">
      <c r="A149" s="239"/>
      <c r="B149" s="385"/>
      <c r="C149" s="135" t="s">
        <v>504</v>
      </c>
      <c r="D149" s="239"/>
      <c r="E149" s="155"/>
      <c r="F149" s="239"/>
      <c r="G149" s="162"/>
      <c r="H149" s="162"/>
      <c r="I149" s="162"/>
      <c r="J149" s="162"/>
      <c r="K149" s="162"/>
      <c r="L149" s="162"/>
      <c r="M149" s="162"/>
      <c r="N149" s="162"/>
      <c r="O149" s="162"/>
      <c r="P149" s="162"/>
      <c r="Q149" s="162"/>
      <c r="R149" s="162"/>
      <c r="S149" s="2"/>
    </row>
    <row r="150" spans="1:19" ht="21" customHeight="1">
      <c r="A150" s="239"/>
      <c r="B150" s="385"/>
      <c r="C150" s="135" t="s">
        <v>505</v>
      </c>
      <c r="D150" s="239"/>
      <c r="E150" s="155"/>
      <c r="F150" s="239"/>
      <c r="G150" s="162"/>
      <c r="H150" s="162"/>
      <c r="I150" s="162"/>
      <c r="J150" s="162"/>
      <c r="K150" s="162"/>
      <c r="L150" s="162"/>
      <c r="M150" s="162"/>
      <c r="N150" s="162"/>
      <c r="O150" s="162"/>
      <c r="P150" s="162"/>
      <c r="Q150" s="162"/>
      <c r="R150" s="162"/>
      <c r="S150" s="2"/>
    </row>
    <row r="151" spans="1:19" ht="21" customHeight="1">
      <c r="A151" s="239"/>
      <c r="B151" s="385"/>
      <c r="C151" s="135"/>
      <c r="D151" s="239"/>
      <c r="E151" s="155"/>
      <c r="F151" s="239"/>
      <c r="G151" s="162"/>
      <c r="H151" s="162"/>
      <c r="I151" s="162"/>
      <c r="J151" s="162"/>
      <c r="K151" s="162"/>
      <c r="L151" s="162"/>
      <c r="M151" s="162"/>
      <c r="N151" s="162"/>
      <c r="O151" s="162"/>
      <c r="P151" s="162"/>
      <c r="Q151" s="162"/>
      <c r="R151" s="162"/>
      <c r="S151" s="2"/>
    </row>
    <row r="152" spans="1:19" ht="21" customHeight="1">
      <c r="A152" s="130">
        <v>2</v>
      </c>
      <c r="B152" s="131" t="s">
        <v>123</v>
      </c>
      <c r="C152" s="163" t="s">
        <v>183</v>
      </c>
      <c r="D152" s="158">
        <v>40000</v>
      </c>
      <c r="E152" s="148" t="s">
        <v>28</v>
      </c>
      <c r="F152" s="78" t="s">
        <v>95</v>
      </c>
      <c r="G152" s="162"/>
      <c r="H152" s="162"/>
      <c r="I152" s="162"/>
      <c r="J152" s="162"/>
      <c r="K152" s="162"/>
      <c r="L152" s="162"/>
      <c r="M152" s="162"/>
      <c r="N152" s="162"/>
      <c r="O152" s="162"/>
      <c r="P152" s="162"/>
      <c r="Q152" s="162"/>
      <c r="R152" s="162"/>
      <c r="S152" s="2"/>
    </row>
    <row r="153" spans="1:19" ht="21" customHeight="1">
      <c r="A153" s="239"/>
      <c r="B153" s="131" t="s">
        <v>124</v>
      </c>
      <c r="C153" s="163" t="s">
        <v>47</v>
      </c>
      <c r="D153" s="158"/>
      <c r="E153" s="138"/>
      <c r="F153" s="130"/>
      <c r="G153" s="162"/>
      <c r="H153" s="162"/>
      <c r="I153" s="162"/>
      <c r="J153" s="162"/>
      <c r="K153" s="162"/>
      <c r="L153" s="162"/>
      <c r="M153" s="162"/>
      <c r="N153" s="162"/>
      <c r="O153" s="162"/>
      <c r="P153" s="162"/>
      <c r="Q153" s="162"/>
      <c r="R153" s="162"/>
      <c r="S153" s="2"/>
    </row>
    <row r="154" spans="1:19" ht="21" customHeight="1">
      <c r="A154" s="239"/>
      <c r="B154" s="131"/>
      <c r="C154" s="163" t="s">
        <v>49</v>
      </c>
      <c r="D154" s="349"/>
      <c r="E154" s="350"/>
      <c r="F154" s="228"/>
      <c r="G154" s="162"/>
      <c r="H154" s="162"/>
      <c r="I154" s="162"/>
      <c r="J154" s="162"/>
      <c r="K154" s="162"/>
      <c r="L154" s="162"/>
      <c r="M154" s="162"/>
      <c r="N154" s="162"/>
      <c r="O154" s="162"/>
      <c r="P154" s="162"/>
      <c r="Q154" s="162"/>
      <c r="R154" s="162"/>
      <c r="S154" s="2"/>
    </row>
    <row r="155" spans="1:19" ht="21" customHeight="1">
      <c r="A155" s="228"/>
      <c r="B155" s="131"/>
      <c r="C155" s="163" t="s">
        <v>48</v>
      </c>
      <c r="D155" s="351"/>
      <c r="E155" s="350"/>
      <c r="F155" s="228"/>
      <c r="G155" s="162"/>
      <c r="H155" s="162"/>
      <c r="I155" s="162"/>
      <c r="J155" s="162"/>
      <c r="K155" s="162"/>
      <c r="L155" s="162"/>
      <c r="M155" s="162"/>
      <c r="N155" s="162"/>
      <c r="O155" s="162"/>
      <c r="P155" s="162"/>
      <c r="Q155" s="162"/>
      <c r="R155" s="162"/>
      <c r="S155" s="2"/>
    </row>
    <row r="156" spans="1:19" ht="21" customHeight="1">
      <c r="A156" s="228"/>
      <c r="B156" s="131"/>
      <c r="C156" s="163"/>
      <c r="D156" s="351"/>
      <c r="E156" s="350"/>
      <c r="F156" s="228"/>
      <c r="G156" s="162"/>
      <c r="H156" s="162"/>
      <c r="I156" s="162"/>
      <c r="J156" s="162"/>
      <c r="K156" s="162"/>
      <c r="L156" s="162"/>
      <c r="M156" s="162"/>
      <c r="N156" s="162"/>
      <c r="O156" s="162"/>
      <c r="P156" s="162"/>
      <c r="Q156" s="162"/>
      <c r="R156" s="162"/>
      <c r="S156" s="2"/>
    </row>
    <row r="157" spans="1:19" ht="21" customHeight="1">
      <c r="A157" s="362"/>
      <c r="B157" s="164"/>
      <c r="C157" s="165"/>
      <c r="D157" s="360"/>
      <c r="E157" s="142"/>
      <c r="F157" s="141"/>
      <c r="G157" s="201"/>
      <c r="H157" s="201"/>
      <c r="I157" s="201"/>
      <c r="J157" s="201"/>
      <c r="K157" s="201"/>
      <c r="L157" s="201"/>
      <c r="M157" s="201"/>
      <c r="N157" s="201"/>
      <c r="O157" s="201"/>
      <c r="P157" s="201"/>
      <c r="Q157" s="201"/>
      <c r="R157" s="201"/>
      <c r="S157" s="2"/>
    </row>
    <row r="158" spans="1:19" ht="21" customHeight="1">
      <c r="A158" s="412"/>
      <c r="B158" s="1"/>
      <c r="C158" s="32"/>
      <c r="D158" s="413"/>
      <c r="E158" s="27"/>
      <c r="F158" s="6"/>
      <c r="G158" s="122"/>
      <c r="H158" s="122"/>
      <c r="I158" s="122"/>
      <c r="J158" s="122"/>
      <c r="K158" s="122"/>
      <c r="L158" s="122"/>
      <c r="M158" s="122"/>
      <c r="N158" s="122"/>
      <c r="O158" s="122"/>
      <c r="P158" s="122"/>
      <c r="Q158" s="122"/>
      <c r="R158" s="122"/>
      <c r="S158" s="2"/>
    </row>
    <row r="159" ht="21" customHeight="1">
      <c r="E159" s="41" t="s">
        <v>343</v>
      </c>
    </row>
    <row r="160" spans="1:19" ht="21" customHeight="1">
      <c r="A160" s="121" t="s">
        <v>186</v>
      </c>
      <c r="B160" s="386"/>
      <c r="C160" s="7"/>
      <c r="D160" s="387"/>
      <c r="E160" s="26"/>
      <c r="F160" s="387"/>
      <c r="G160" s="122"/>
      <c r="H160" s="122"/>
      <c r="I160" s="122"/>
      <c r="J160" s="122"/>
      <c r="K160" s="122"/>
      <c r="L160" s="122"/>
      <c r="M160" s="122"/>
      <c r="N160" s="122"/>
      <c r="O160" s="122"/>
      <c r="P160" s="122"/>
      <c r="Q160" s="122"/>
      <c r="R160" s="122"/>
      <c r="S160" s="2"/>
    </row>
    <row r="161" spans="1:19" ht="21" customHeight="1">
      <c r="A161" s="121" t="s">
        <v>187</v>
      </c>
      <c r="B161" s="386"/>
      <c r="C161" s="7"/>
      <c r="D161" s="387"/>
      <c r="E161" s="26"/>
      <c r="F161" s="387"/>
      <c r="G161" s="122"/>
      <c r="H161" s="122"/>
      <c r="I161" s="122"/>
      <c r="J161" s="122"/>
      <c r="K161" s="122"/>
      <c r="L161" s="122"/>
      <c r="M161" s="122"/>
      <c r="N161" s="122"/>
      <c r="O161" s="122"/>
      <c r="P161" s="122"/>
      <c r="Q161" s="122"/>
      <c r="R161" s="122"/>
      <c r="S161" s="2"/>
    </row>
    <row r="162" spans="1:19" ht="21" customHeight="1">
      <c r="A162" s="53" t="s">
        <v>188</v>
      </c>
      <c r="B162" s="386"/>
      <c r="C162" s="7"/>
      <c r="D162" s="387"/>
      <c r="E162" s="26"/>
      <c r="F162" s="387"/>
      <c r="G162" s="122"/>
      <c r="H162" s="122"/>
      <c r="I162" s="122"/>
      <c r="J162" s="122"/>
      <c r="K162" s="122"/>
      <c r="L162" s="122"/>
      <c r="M162" s="122"/>
      <c r="N162" s="122"/>
      <c r="O162" s="122"/>
      <c r="P162" s="122"/>
      <c r="Q162" s="122"/>
      <c r="R162" s="122"/>
      <c r="S162" s="2"/>
    </row>
    <row r="163" spans="1:19" ht="21" customHeight="1">
      <c r="A163" s="195" t="s">
        <v>491</v>
      </c>
      <c r="B163" s="386"/>
      <c r="C163" s="7"/>
      <c r="D163" s="387"/>
      <c r="E163" s="26"/>
      <c r="F163" s="387"/>
      <c r="G163" s="122"/>
      <c r="H163" s="122"/>
      <c r="I163" s="122"/>
      <c r="J163" s="122"/>
      <c r="K163" s="122"/>
      <c r="L163" s="122"/>
      <c r="M163" s="122"/>
      <c r="N163" s="122"/>
      <c r="O163" s="122"/>
      <c r="P163" s="122"/>
      <c r="Q163" s="122"/>
      <c r="R163" s="122"/>
      <c r="S163" s="2"/>
    </row>
    <row r="164" spans="1:19" ht="21" customHeight="1">
      <c r="A164" s="17" t="s">
        <v>31</v>
      </c>
      <c r="B164" s="440" t="s">
        <v>170</v>
      </c>
      <c r="C164" s="18" t="s">
        <v>171</v>
      </c>
      <c r="D164" s="17" t="s">
        <v>30</v>
      </c>
      <c r="E164" s="19" t="s">
        <v>29</v>
      </c>
      <c r="F164" s="17" t="s">
        <v>10</v>
      </c>
      <c r="G164" s="442" t="s">
        <v>327</v>
      </c>
      <c r="H164" s="443"/>
      <c r="I164" s="443"/>
      <c r="J164" s="442" t="s">
        <v>362</v>
      </c>
      <c r="K164" s="443"/>
      <c r="L164" s="443"/>
      <c r="M164" s="443"/>
      <c r="N164" s="443"/>
      <c r="O164" s="443"/>
      <c r="P164" s="443"/>
      <c r="Q164" s="443"/>
      <c r="R164" s="444"/>
      <c r="S164" s="2"/>
    </row>
    <row r="165" spans="1:19" ht="21" customHeight="1">
      <c r="A165" s="20" t="s">
        <v>32</v>
      </c>
      <c r="B165" s="441"/>
      <c r="C165" s="21" t="s">
        <v>172</v>
      </c>
      <c r="D165" s="20" t="s">
        <v>173</v>
      </c>
      <c r="E165" s="22" t="s">
        <v>11</v>
      </c>
      <c r="F165" s="20" t="s">
        <v>174</v>
      </c>
      <c r="G165" s="118" t="s">
        <v>12</v>
      </c>
      <c r="H165" s="118" t="s">
        <v>13</v>
      </c>
      <c r="I165" s="118" t="s">
        <v>14</v>
      </c>
      <c r="J165" s="118" t="s">
        <v>15</v>
      </c>
      <c r="K165" s="118" t="s">
        <v>16</v>
      </c>
      <c r="L165" s="118" t="s">
        <v>17</v>
      </c>
      <c r="M165" s="118" t="s">
        <v>18</v>
      </c>
      <c r="N165" s="118" t="s">
        <v>19</v>
      </c>
      <c r="O165" s="118" t="s">
        <v>20</v>
      </c>
      <c r="P165" s="118" t="s">
        <v>21</v>
      </c>
      <c r="Q165" s="118" t="s">
        <v>22</v>
      </c>
      <c r="R165" s="118" t="s">
        <v>23</v>
      </c>
      <c r="S165" s="2"/>
    </row>
    <row r="166" spans="1:19" ht="21" customHeight="1">
      <c r="A166" s="129">
        <v>3</v>
      </c>
      <c r="B166" s="131" t="s">
        <v>126</v>
      </c>
      <c r="C166" s="163" t="s">
        <v>499</v>
      </c>
      <c r="D166" s="158">
        <v>150000</v>
      </c>
      <c r="E166" s="148" t="s">
        <v>28</v>
      </c>
      <c r="F166" s="78" t="s">
        <v>95</v>
      </c>
      <c r="G166" s="156"/>
      <c r="H166" s="156"/>
      <c r="I166" s="156"/>
      <c r="J166" s="156"/>
      <c r="K166" s="156"/>
      <c r="L166" s="156"/>
      <c r="M166" s="156"/>
      <c r="N166" s="156"/>
      <c r="O166" s="156"/>
      <c r="P166" s="156"/>
      <c r="Q166" s="156"/>
      <c r="R166" s="156"/>
      <c r="S166" s="2"/>
    </row>
    <row r="167" spans="1:19" ht="21" customHeight="1">
      <c r="A167" s="239"/>
      <c r="B167" s="131" t="s">
        <v>127</v>
      </c>
      <c r="C167" s="163" t="s">
        <v>498</v>
      </c>
      <c r="D167" s="158"/>
      <c r="E167" s="148"/>
      <c r="F167" s="78"/>
      <c r="G167" s="162"/>
      <c r="H167" s="162"/>
      <c r="I167" s="162"/>
      <c r="J167" s="162"/>
      <c r="K167" s="162"/>
      <c r="L167" s="162"/>
      <c r="M167" s="162"/>
      <c r="N167" s="162"/>
      <c r="O167" s="162"/>
      <c r="P167" s="162"/>
      <c r="Q167" s="162"/>
      <c r="R167" s="162"/>
      <c r="S167" s="2"/>
    </row>
    <row r="168" spans="1:19" ht="21" customHeight="1">
      <c r="A168" s="239"/>
      <c r="B168" s="131"/>
      <c r="C168" s="163" t="s">
        <v>507</v>
      </c>
      <c r="D168" s="180"/>
      <c r="E168" s="326"/>
      <c r="F168" s="80"/>
      <c r="G168" s="162"/>
      <c r="H168" s="162"/>
      <c r="I168" s="162"/>
      <c r="J168" s="162"/>
      <c r="K168" s="162"/>
      <c r="L168" s="162"/>
      <c r="M168" s="162"/>
      <c r="N168" s="162"/>
      <c r="O168" s="162"/>
      <c r="P168" s="162"/>
      <c r="Q168" s="162"/>
      <c r="R168" s="162"/>
      <c r="S168" s="2"/>
    </row>
    <row r="169" spans="1:19" ht="21" customHeight="1">
      <c r="A169" s="239"/>
      <c r="B169" s="131"/>
      <c r="C169" s="163" t="s">
        <v>508</v>
      </c>
      <c r="D169" s="137"/>
      <c r="E169" s="138"/>
      <c r="F169" s="130"/>
      <c r="G169" s="162"/>
      <c r="H169" s="162"/>
      <c r="I169" s="162"/>
      <c r="J169" s="162"/>
      <c r="K169" s="162"/>
      <c r="L169" s="162"/>
      <c r="M169" s="162"/>
      <c r="N169" s="162"/>
      <c r="O169" s="162"/>
      <c r="P169" s="162"/>
      <c r="Q169" s="162"/>
      <c r="R169" s="162"/>
      <c r="S169" s="2"/>
    </row>
    <row r="170" spans="1:19" ht="21" customHeight="1">
      <c r="A170" s="239"/>
      <c r="B170" s="131"/>
      <c r="C170" s="163" t="s">
        <v>509</v>
      </c>
      <c r="D170" s="137"/>
      <c r="E170" s="138"/>
      <c r="F170" s="130"/>
      <c r="G170" s="162"/>
      <c r="H170" s="162"/>
      <c r="I170" s="162"/>
      <c r="J170" s="162"/>
      <c r="K170" s="162"/>
      <c r="L170" s="162"/>
      <c r="M170" s="162"/>
      <c r="N170" s="162"/>
      <c r="O170" s="162"/>
      <c r="P170" s="162"/>
      <c r="Q170" s="162"/>
      <c r="R170" s="162"/>
      <c r="S170" s="2"/>
    </row>
    <row r="171" spans="1:19" ht="21" customHeight="1">
      <c r="A171" s="239"/>
      <c r="B171" s="131"/>
      <c r="C171" s="163" t="s">
        <v>510</v>
      </c>
      <c r="D171" s="137"/>
      <c r="E171" s="138"/>
      <c r="F171" s="130"/>
      <c r="G171" s="162"/>
      <c r="H171" s="162"/>
      <c r="I171" s="162"/>
      <c r="J171" s="162"/>
      <c r="K171" s="162"/>
      <c r="L171" s="162"/>
      <c r="M171" s="162"/>
      <c r="N171" s="162"/>
      <c r="O171" s="162"/>
      <c r="P171" s="162"/>
      <c r="Q171" s="162"/>
      <c r="R171" s="162"/>
      <c r="S171" s="2"/>
    </row>
    <row r="172" spans="1:19" ht="21" customHeight="1">
      <c r="A172" s="78"/>
      <c r="B172" s="131"/>
      <c r="C172" s="163" t="s">
        <v>500</v>
      </c>
      <c r="D172" s="137"/>
      <c r="E172" s="138"/>
      <c r="F172" s="130"/>
      <c r="G172" s="162"/>
      <c r="H172" s="162"/>
      <c r="I172" s="162"/>
      <c r="J172" s="162"/>
      <c r="K172" s="162"/>
      <c r="L172" s="162"/>
      <c r="M172" s="162"/>
      <c r="N172" s="162"/>
      <c r="O172" s="162"/>
      <c r="P172" s="162"/>
      <c r="Q172" s="162"/>
      <c r="R172" s="162"/>
      <c r="S172" s="2"/>
    </row>
    <row r="173" spans="1:19" ht="21" customHeight="1">
      <c r="A173" s="353"/>
      <c r="B173" s="131"/>
      <c r="C173" s="163" t="s">
        <v>515</v>
      </c>
      <c r="D173" s="137"/>
      <c r="E173" s="138"/>
      <c r="F173" s="130"/>
      <c r="G173" s="162"/>
      <c r="H173" s="162"/>
      <c r="I173" s="162"/>
      <c r="J173" s="162"/>
      <c r="K173" s="162"/>
      <c r="L173" s="162"/>
      <c r="M173" s="162"/>
      <c r="N173" s="162"/>
      <c r="O173" s="162"/>
      <c r="P173" s="162"/>
      <c r="Q173" s="162"/>
      <c r="R173" s="162"/>
      <c r="S173" s="2"/>
    </row>
    <row r="174" spans="1:19" ht="21" customHeight="1">
      <c r="A174" s="228"/>
      <c r="B174" s="131"/>
      <c r="C174" s="151"/>
      <c r="D174" s="137"/>
      <c r="E174" s="138"/>
      <c r="F174" s="130"/>
      <c r="G174" s="162"/>
      <c r="H174" s="162"/>
      <c r="I174" s="162"/>
      <c r="J174" s="162"/>
      <c r="K174" s="162"/>
      <c r="L174" s="162"/>
      <c r="M174" s="162"/>
      <c r="N174" s="162"/>
      <c r="O174" s="162"/>
      <c r="P174" s="162"/>
      <c r="Q174" s="162"/>
      <c r="R174" s="162"/>
      <c r="S174" s="2"/>
    </row>
    <row r="175" spans="1:19" ht="21" customHeight="1">
      <c r="A175" s="78">
        <v>4</v>
      </c>
      <c r="B175" s="131" t="s">
        <v>506</v>
      </c>
      <c r="C175" s="163" t="s">
        <v>511</v>
      </c>
      <c r="D175" s="133">
        <v>66000</v>
      </c>
      <c r="E175" s="148" t="s">
        <v>28</v>
      </c>
      <c r="F175" s="78" t="s">
        <v>95</v>
      </c>
      <c r="G175" s="162"/>
      <c r="H175" s="162"/>
      <c r="I175" s="162"/>
      <c r="J175" s="162"/>
      <c r="K175" s="162"/>
      <c r="L175" s="162"/>
      <c r="M175" s="162"/>
      <c r="N175" s="162"/>
      <c r="O175" s="162"/>
      <c r="P175" s="162"/>
      <c r="Q175" s="162"/>
      <c r="R175" s="162"/>
      <c r="S175" s="2"/>
    </row>
    <row r="176" spans="1:19" ht="21" customHeight="1">
      <c r="A176" s="78"/>
      <c r="B176" s="131"/>
      <c r="C176" s="163" t="s">
        <v>512</v>
      </c>
      <c r="D176" s="137"/>
      <c r="E176" s="138"/>
      <c r="F176" s="130"/>
      <c r="G176" s="162"/>
      <c r="H176" s="162"/>
      <c r="I176" s="162"/>
      <c r="J176" s="162"/>
      <c r="K176" s="162"/>
      <c r="L176" s="162"/>
      <c r="M176" s="162"/>
      <c r="N176" s="162"/>
      <c r="O176" s="162"/>
      <c r="P176" s="162"/>
      <c r="Q176" s="162"/>
      <c r="R176" s="162"/>
      <c r="S176" s="2"/>
    </row>
    <row r="177" spans="1:19" ht="21" customHeight="1">
      <c r="A177" s="78"/>
      <c r="B177" s="131"/>
      <c r="C177" s="163"/>
      <c r="D177" s="137"/>
      <c r="E177" s="138"/>
      <c r="F177" s="130"/>
      <c r="G177" s="162"/>
      <c r="H177" s="162"/>
      <c r="I177" s="162"/>
      <c r="J177" s="162"/>
      <c r="K177" s="162"/>
      <c r="L177" s="162"/>
      <c r="M177" s="162"/>
      <c r="N177" s="162"/>
      <c r="O177" s="162"/>
      <c r="P177" s="162"/>
      <c r="Q177" s="162"/>
      <c r="R177" s="162"/>
      <c r="S177" s="2"/>
    </row>
    <row r="178" spans="1:19" ht="21" customHeight="1">
      <c r="A178" s="78"/>
      <c r="B178" s="414"/>
      <c r="C178" s="163"/>
      <c r="D178" s="137"/>
      <c r="E178" s="138"/>
      <c r="F178" s="130"/>
      <c r="G178" s="162"/>
      <c r="H178" s="162"/>
      <c r="I178" s="162"/>
      <c r="J178" s="162"/>
      <c r="K178" s="162"/>
      <c r="L178" s="162"/>
      <c r="M178" s="162"/>
      <c r="N178" s="162"/>
      <c r="O178" s="162"/>
      <c r="P178" s="162"/>
      <c r="Q178" s="162"/>
      <c r="R178" s="162"/>
      <c r="S178" s="2"/>
    </row>
    <row r="179" spans="1:19" ht="21" customHeight="1">
      <c r="A179" s="353"/>
      <c r="B179" s="131"/>
      <c r="C179" s="163"/>
      <c r="D179" s="137"/>
      <c r="E179" s="138"/>
      <c r="F179" s="130"/>
      <c r="G179" s="162"/>
      <c r="H179" s="162"/>
      <c r="I179" s="162"/>
      <c r="J179" s="162"/>
      <c r="K179" s="162"/>
      <c r="L179" s="162"/>
      <c r="M179" s="162"/>
      <c r="N179" s="162"/>
      <c r="O179" s="162"/>
      <c r="P179" s="162"/>
      <c r="Q179" s="162"/>
      <c r="R179" s="162"/>
      <c r="S179" s="2"/>
    </row>
    <row r="180" spans="1:19" ht="21" customHeight="1">
      <c r="A180" s="353"/>
      <c r="B180" s="131"/>
      <c r="C180" s="163"/>
      <c r="D180" s="137"/>
      <c r="E180" s="138"/>
      <c r="F180" s="130"/>
      <c r="G180" s="162"/>
      <c r="H180" s="162"/>
      <c r="I180" s="162"/>
      <c r="J180" s="162"/>
      <c r="K180" s="162"/>
      <c r="L180" s="162"/>
      <c r="M180" s="162"/>
      <c r="N180" s="162"/>
      <c r="O180" s="162"/>
      <c r="P180" s="162"/>
      <c r="Q180" s="162"/>
      <c r="R180" s="162"/>
      <c r="S180" s="2"/>
    </row>
    <row r="181" spans="1:19" ht="21" customHeight="1">
      <c r="A181" s="301" t="s">
        <v>5</v>
      </c>
      <c r="B181" s="302"/>
      <c r="C181" s="303"/>
      <c r="D181" s="422">
        <f>SUM(D140,D146,D152,D166,D175)</f>
        <v>456000</v>
      </c>
      <c r="E181" s="304"/>
      <c r="F181" s="305"/>
      <c r="G181" s="118"/>
      <c r="H181" s="118"/>
      <c r="I181" s="118"/>
      <c r="J181" s="118"/>
      <c r="K181" s="118"/>
      <c r="L181" s="118"/>
      <c r="M181" s="118"/>
      <c r="N181" s="118"/>
      <c r="O181" s="118"/>
      <c r="P181" s="118"/>
      <c r="Q181" s="118"/>
      <c r="R181" s="118"/>
      <c r="S181" s="2"/>
    </row>
    <row r="185" ht="21" customHeight="1">
      <c r="E185" s="41" t="s">
        <v>344</v>
      </c>
    </row>
    <row r="188" spans="1:19" ht="21" customHeight="1">
      <c r="A188" s="91">
        <v>5</v>
      </c>
      <c r="B188" s="166" t="s">
        <v>242</v>
      </c>
      <c r="C188" s="167" t="s">
        <v>513</v>
      </c>
      <c r="E188" s="2"/>
      <c r="S188" s="2"/>
    </row>
    <row r="189" spans="1:19" ht="21" customHeight="1">
      <c r="A189" s="78"/>
      <c r="B189" s="131"/>
      <c r="C189" s="163" t="s">
        <v>514</v>
      </c>
      <c r="E189" s="2"/>
      <c r="S189" s="2"/>
    </row>
    <row r="190" spans="1:19" ht="21" customHeight="1">
      <c r="A190" s="78"/>
      <c r="B190" s="131"/>
      <c r="C190" s="163"/>
      <c r="D190" s="417" t="s">
        <v>605</v>
      </c>
      <c r="E190" s="2"/>
      <c r="S190" s="2"/>
    </row>
    <row r="191" spans="1:19" ht="21" customHeight="1">
      <c r="A191" s="78">
        <v>6</v>
      </c>
      <c r="B191" s="414" t="s">
        <v>516</v>
      </c>
      <c r="C191" s="163" t="s">
        <v>513</v>
      </c>
      <c r="E191" s="2"/>
      <c r="S191" s="2"/>
    </row>
    <row r="192" spans="1:19" ht="21" customHeight="1">
      <c r="A192" s="353"/>
      <c r="B192" s="131" t="s">
        <v>517</v>
      </c>
      <c r="C192" s="163" t="s">
        <v>518</v>
      </c>
      <c r="E192" s="2"/>
      <c r="S192" s="2"/>
    </row>
    <row r="193" spans="1:19" ht="21" customHeight="1">
      <c r="A193" s="362"/>
      <c r="B193" s="164"/>
      <c r="C193" s="165" t="s">
        <v>519</v>
      </c>
      <c r="E193" s="2"/>
      <c r="S193" s="2"/>
    </row>
    <row r="569" spans="3:19" ht="21" customHeight="1">
      <c r="C569" s="2"/>
      <c r="E569" s="2"/>
      <c r="S569" s="2"/>
    </row>
    <row r="570" spans="3:19" ht="21" customHeight="1">
      <c r="C570" s="2"/>
      <c r="E570" s="2"/>
      <c r="S570" s="2"/>
    </row>
    <row r="571" spans="3:19" ht="21" customHeight="1">
      <c r="C571" s="2"/>
      <c r="E571" s="2"/>
      <c r="S571" s="2"/>
    </row>
    <row r="572" spans="3:19" ht="21" customHeight="1">
      <c r="C572" s="2"/>
      <c r="E572" s="2"/>
      <c r="S572" s="2"/>
    </row>
    <row r="573" spans="3:19" ht="21" customHeight="1">
      <c r="C573" s="2"/>
      <c r="E573" s="2"/>
      <c r="S573" s="2"/>
    </row>
    <row r="574" spans="3:19" ht="21" customHeight="1">
      <c r="C574" s="2"/>
      <c r="E574" s="2"/>
      <c r="S574" s="2"/>
    </row>
    <row r="575" spans="3:19" ht="21" customHeight="1">
      <c r="C575" s="2"/>
      <c r="E575" s="2"/>
      <c r="S575" s="2"/>
    </row>
    <row r="576" spans="3:19" ht="21" customHeight="1">
      <c r="C576" s="2"/>
      <c r="E576" s="2"/>
      <c r="S576" s="2"/>
    </row>
    <row r="577" spans="3:19" ht="21" customHeight="1">
      <c r="C577" s="2"/>
      <c r="E577" s="2"/>
      <c r="S577" s="2"/>
    </row>
    <row r="578" spans="3:19" ht="21" customHeight="1">
      <c r="C578" s="2"/>
      <c r="E578" s="2"/>
      <c r="S578" s="2"/>
    </row>
    <row r="579" spans="3:19" ht="21" customHeight="1">
      <c r="C579" s="2"/>
      <c r="E579" s="2"/>
      <c r="S579" s="2"/>
    </row>
    <row r="580" spans="3:19" ht="21" customHeight="1">
      <c r="C580" s="2"/>
      <c r="E580" s="2"/>
      <c r="S580" s="2"/>
    </row>
    <row r="581" spans="3:19" ht="21" customHeight="1">
      <c r="C581" s="2"/>
      <c r="E581" s="2"/>
      <c r="S581" s="2"/>
    </row>
    <row r="582" spans="3:19" ht="21" customHeight="1">
      <c r="C582" s="2"/>
      <c r="E582" s="2"/>
      <c r="S582" s="2"/>
    </row>
    <row r="583" spans="3:19" ht="21" customHeight="1">
      <c r="C583" s="2"/>
      <c r="E583" s="2"/>
      <c r="S583" s="2"/>
    </row>
    <row r="584" spans="3:19" ht="21" customHeight="1">
      <c r="C584" s="2"/>
      <c r="E584" s="2"/>
      <c r="S584" s="2"/>
    </row>
  </sheetData>
  <sheetProtection/>
  <mergeCells count="24">
    <mergeCell ref="J94:R94"/>
    <mergeCell ref="B116:B117"/>
    <mergeCell ref="G116:I116"/>
    <mergeCell ref="J116:R116"/>
    <mergeCell ref="J50:R50"/>
    <mergeCell ref="B72:B73"/>
    <mergeCell ref="G72:I72"/>
    <mergeCell ref="J72:R72"/>
    <mergeCell ref="B94:B95"/>
    <mergeCell ref="G94:I94"/>
    <mergeCell ref="J5:R5"/>
    <mergeCell ref="B28:B29"/>
    <mergeCell ref="G28:I28"/>
    <mergeCell ref="J28:R28"/>
    <mergeCell ref="B50:B51"/>
    <mergeCell ref="B5:B6"/>
    <mergeCell ref="G5:I5"/>
    <mergeCell ref="G50:I50"/>
    <mergeCell ref="B138:B139"/>
    <mergeCell ref="G138:I138"/>
    <mergeCell ref="J138:R138"/>
    <mergeCell ref="B164:B165"/>
    <mergeCell ref="G164:I164"/>
    <mergeCell ref="J164:R164"/>
  </mergeCells>
  <printOptions horizontalCentered="1"/>
  <pageMargins left="0.2755905511811024" right="0.2755905511811024" top="0.984251968503937" bottom="0.3937007874015748" header="0.7874015748031497" footer="0.1968503937007874"/>
  <pageSetup horizontalDpi="600" verticalDpi="600" orientation="landscape" paperSize="9" scale="9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R245"/>
  <sheetViews>
    <sheetView tabSelected="1" view="pageBreakPreview" zoomScaleSheetLayoutView="100" zoomScalePageLayoutView="0" workbookViewId="0" topLeftCell="A1">
      <selection activeCell="I78" sqref="I78"/>
    </sheetView>
  </sheetViews>
  <sheetFormatPr defaultColWidth="9.140625" defaultRowHeight="21" customHeight="1"/>
  <cols>
    <col min="1" max="1" width="6.28125" style="2" customWidth="1"/>
    <col min="2" max="2" width="27.7109375" style="2" customWidth="1"/>
    <col min="3" max="3" width="28.00390625" style="5" customWidth="1"/>
    <col min="4" max="4" width="10.421875" style="2" bestFit="1" customWidth="1"/>
    <col min="5" max="5" width="13.140625" style="3" bestFit="1" customWidth="1"/>
    <col min="6" max="6" width="13.57421875" style="2" bestFit="1" customWidth="1"/>
    <col min="7" max="18" width="4.7109375" style="2" customWidth="1"/>
    <col min="19" max="16384" width="9.140625" style="2" customWidth="1"/>
  </cols>
  <sheetData>
    <row r="1" spans="1:5" ht="21" customHeight="1">
      <c r="A1" s="220" t="s">
        <v>210</v>
      </c>
      <c r="C1" s="36"/>
      <c r="E1" s="13"/>
    </row>
    <row r="2" spans="1:5" ht="21" customHeight="1">
      <c r="A2" s="220" t="s">
        <v>211</v>
      </c>
      <c r="C2" s="36"/>
      <c r="E2" s="13"/>
    </row>
    <row r="3" spans="1:18" ht="21" customHeight="1">
      <c r="A3" s="2" t="s">
        <v>212</v>
      </c>
      <c r="B3" s="14"/>
      <c r="C3" s="34"/>
      <c r="D3" s="14"/>
      <c r="E3" s="241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</row>
    <row r="4" spans="1:18" ht="21" customHeight="1">
      <c r="A4" s="117" t="s">
        <v>294</v>
      </c>
      <c r="B4" s="14"/>
      <c r="C4" s="34"/>
      <c r="D4" s="14"/>
      <c r="E4" s="241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</row>
    <row r="5" spans="1:18" ht="21" customHeight="1">
      <c r="A5" s="17" t="s">
        <v>31</v>
      </c>
      <c r="B5" s="440" t="s">
        <v>170</v>
      </c>
      <c r="C5" s="18" t="s">
        <v>171</v>
      </c>
      <c r="D5" s="17" t="s">
        <v>30</v>
      </c>
      <c r="E5" s="19" t="s">
        <v>29</v>
      </c>
      <c r="F5" s="17" t="s">
        <v>10</v>
      </c>
      <c r="G5" s="442" t="s">
        <v>327</v>
      </c>
      <c r="H5" s="443"/>
      <c r="I5" s="443"/>
      <c r="J5" s="442" t="s">
        <v>362</v>
      </c>
      <c r="K5" s="443"/>
      <c r="L5" s="443"/>
      <c r="M5" s="443"/>
      <c r="N5" s="443"/>
      <c r="O5" s="443"/>
      <c r="P5" s="443"/>
      <c r="Q5" s="443"/>
      <c r="R5" s="444"/>
    </row>
    <row r="6" spans="1:18" ht="21" customHeight="1">
      <c r="A6" s="20" t="s">
        <v>32</v>
      </c>
      <c r="B6" s="441"/>
      <c r="C6" s="21" t="s">
        <v>172</v>
      </c>
      <c r="D6" s="20" t="s">
        <v>173</v>
      </c>
      <c r="E6" s="22" t="s">
        <v>11</v>
      </c>
      <c r="F6" s="20" t="s">
        <v>174</v>
      </c>
      <c r="G6" s="118" t="s">
        <v>12</v>
      </c>
      <c r="H6" s="118" t="s">
        <v>13</v>
      </c>
      <c r="I6" s="118" t="s">
        <v>14</v>
      </c>
      <c r="J6" s="118" t="s">
        <v>15</v>
      </c>
      <c r="K6" s="118" t="s">
        <v>16</v>
      </c>
      <c r="L6" s="118" t="s">
        <v>17</v>
      </c>
      <c r="M6" s="118" t="s">
        <v>18</v>
      </c>
      <c r="N6" s="118" t="s">
        <v>19</v>
      </c>
      <c r="O6" s="118" t="s">
        <v>20</v>
      </c>
      <c r="P6" s="118" t="s">
        <v>21</v>
      </c>
      <c r="Q6" s="118" t="s">
        <v>22</v>
      </c>
      <c r="R6" s="118" t="s">
        <v>23</v>
      </c>
    </row>
    <row r="7" spans="1:18" ht="21" customHeight="1">
      <c r="A7" s="129">
        <v>1</v>
      </c>
      <c r="B7" s="166" t="s">
        <v>142</v>
      </c>
      <c r="C7" s="167" t="s">
        <v>56</v>
      </c>
      <c r="D7" s="168">
        <v>66000</v>
      </c>
      <c r="E7" s="191" t="s">
        <v>86</v>
      </c>
      <c r="F7" s="129" t="s">
        <v>57</v>
      </c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</row>
    <row r="8" spans="1:18" ht="21" customHeight="1">
      <c r="A8" s="131"/>
      <c r="B8" s="131" t="s">
        <v>43</v>
      </c>
      <c r="C8" s="163" t="s">
        <v>73</v>
      </c>
      <c r="D8" s="133"/>
      <c r="E8" s="134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</row>
    <row r="9" spans="1:18" ht="21" customHeight="1">
      <c r="A9" s="131"/>
      <c r="B9" s="131"/>
      <c r="C9" s="163" t="s">
        <v>93</v>
      </c>
      <c r="D9" s="157"/>
      <c r="E9" s="134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</row>
    <row r="10" spans="1:18" ht="21" customHeight="1">
      <c r="A10" s="131"/>
      <c r="B10" s="131"/>
      <c r="C10" s="132"/>
      <c r="D10" s="131"/>
      <c r="E10" s="209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</row>
    <row r="11" spans="1:18" ht="21" customHeight="1">
      <c r="A11" s="130">
        <v>2</v>
      </c>
      <c r="B11" s="150" t="s">
        <v>143</v>
      </c>
      <c r="C11" s="146" t="s">
        <v>99</v>
      </c>
      <c r="D11" s="158">
        <v>6000</v>
      </c>
      <c r="E11" s="207" t="s">
        <v>98</v>
      </c>
      <c r="F11" s="130" t="s">
        <v>57</v>
      </c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</row>
    <row r="12" spans="1:18" ht="21" customHeight="1">
      <c r="A12" s="131"/>
      <c r="B12" s="150" t="s">
        <v>43</v>
      </c>
      <c r="C12" s="146" t="s">
        <v>100</v>
      </c>
      <c r="D12" s="158"/>
      <c r="E12" s="147" t="s">
        <v>28</v>
      </c>
      <c r="F12" s="147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</row>
    <row r="13" spans="1:18" ht="21" customHeight="1">
      <c r="A13" s="131"/>
      <c r="B13" s="150"/>
      <c r="C13" s="146" t="s">
        <v>175</v>
      </c>
      <c r="D13" s="158"/>
      <c r="E13" s="78"/>
      <c r="F13" s="78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</row>
    <row r="14" spans="1:18" ht="21" customHeight="1">
      <c r="A14" s="131"/>
      <c r="B14" s="131"/>
      <c r="C14" s="132"/>
      <c r="D14" s="131"/>
      <c r="E14" s="209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</row>
    <row r="15" spans="1:18" ht="21" customHeight="1">
      <c r="A15" s="130">
        <v>3</v>
      </c>
      <c r="B15" s="131" t="s">
        <v>213</v>
      </c>
      <c r="C15" s="132" t="s">
        <v>215</v>
      </c>
      <c r="D15" s="211">
        <v>146000</v>
      </c>
      <c r="E15" s="207" t="s">
        <v>98</v>
      </c>
      <c r="F15" s="130" t="s">
        <v>57</v>
      </c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</row>
    <row r="16" spans="1:18" ht="21" customHeight="1">
      <c r="A16" s="131"/>
      <c r="B16" s="131" t="s">
        <v>214</v>
      </c>
      <c r="C16" s="132" t="s">
        <v>378</v>
      </c>
      <c r="D16" s="131"/>
      <c r="E16" s="147" t="s">
        <v>28</v>
      </c>
      <c r="F16" s="147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</row>
    <row r="17" spans="1:18" ht="21" customHeight="1">
      <c r="A17" s="131"/>
      <c r="B17" s="131"/>
      <c r="C17" s="132" t="s">
        <v>216</v>
      </c>
      <c r="D17" s="131"/>
      <c r="E17" s="209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</row>
    <row r="18" spans="1:18" ht="21" customHeight="1">
      <c r="A18" s="131"/>
      <c r="B18" s="131"/>
      <c r="C18" s="132" t="s">
        <v>379</v>
      </c>
      <c r="D18" s="131"/>
      <c r="E18" s="209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</row>
    <row r="19" spans="1:18" ht="21" customHeight="1">
      <c r="A19" s="131"/>
      <c r="B19" s="131"/>
      <c r="C19" s="132"/>
      <c r="D19" s="131"/>
      <c r="E19" s="209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</row>
    <row r="20" spans="1:18" ht="21" customHeight="1">
      <c r="A20" s="130"/>
      <c r="B20" s="131"/>
      <c r="C20" s="132"/>
      <c r="D20" s="131"/>
      <c r="E20" s="209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</row>
    <row r="21" spans="1:18" ht="21" customHeight="1">
      <c r="A21" s="131"/>
      <c r="B21" s="131"/>
      <c r="C21" s="132"/>
      <c r="D21" s="131"/>
      <c r="E21" s="209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</row>
    <row r="22" spans="1:18" ht="21" customHeight="1">
      <c r="A22" s="164"/>
      <c r="B22" s="164"/>
      <c r="C22" s="140"/>
      <c r="D22" s="164"/>
      <c r="E22" s="210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</row>
    <row r="23" spans="1:18" ht="21" customHeight="1">
      <c r="A23" s="1"/>
      <c r="B23" s="1"/>
      <c r="C23" s="43"/>
      <c r="D23" s="1"/>
      <c r="E23" s="12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ht="21" customHeight="1">
      <c r="A24" s="1"/>
      <c r="B24" s="1"/>
      <c r="C24" s="43"/>
      <c r="D24" s="1"/>
      <c r="E24" s="12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ht="21" customHeight="1">
      <c r="A25" s="1"/>
      <c r="B25" s="1"/>
      <c r="C25" s="43"/>
      <c r="D25" s="1"/>
      <c r="E25" s="12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ht="21" customHeight="1">
      <c r="E26" s="250" t="s">
        <v>345</v>
      </c>
    </row>
    <row r="27" spans="1:5" ht="21" customHeight="1">
      <c r="A27" s="220" t="s">
        <v>210</v>
      </c>
      <c r="C27" s="36"/>
      <c r="E27" s="13"/>
    </row>
    <row r="28" spans="1:5" ht="21" customHeight="1">
      <c r="A28" s="220" t="s">
        <v>211</v>
      </c>
      <c r="C28" s="36"/>
      <c r="E28" s="13"/>
    </row>
    <row r="29" spans="1:18" ht="21" customHeight="1">
      <c r="A29" s="2" t="s">
        <v>212</v>
      </c>
      <c r="B29" s="14"/>
      <c r="C29" s="34"/>
      <c r="D29" s="14"/>
      <c r="E29" s="241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</row>
    <row r="30" spans="1:18" ht="21" customHeight="1">
      <c r="A30" s="117" t="s">
        <v>294</v>
      </c>
      <c r="B30" s="14"/>
      <c r="C30" s="34"/>
      <c r="D30" s="14"/>
      <c r="E30" s="241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1" customHeight="1">
      <c r="A31" s="17" t="s">
        <v>31</v>
      </c>
      <c r="B31" s="440" t="s">
        <v>170</v>
      </c>
      <c r="C31" s="18" t="s">
        <v>171</v>
      </c>
      <c r="D31" s="17" t="s">
        <v>30</v>
      </c>
      <c r="E31" s="19" t="s">
        <v>29</v>
      </c>
      <c r="F31" s="17" t="s">
        <v>10</v>
      </c>
      <c r="G31" s="442" t="s">
        <v>327</v>
      </c>
      <c r="H31" s="443"/>
      <c r="I31" s="443"/>
      <c r="J31" s="442" t="s">
        <v>362</v>
      </c>
      <c r="K31" s="443"/>
      <c r="L31" s="443"/>
      <c r="M31" s="443"/>
      <c r="N31" s="443"/>
      <c r="O31" s="443"/>
      <c r="P31" s="443"/>
      <c r="Q31" s="443"/>
      <c r="R31" s="444"/>
    </row>
    <row r="32" spans="1:18" ht="21" customHeight="1">
      <c r="A32" s="20" t="s">
        <v>32</v>
      </c>
      <c r="B32" s="441"/>
      <c r="C32" s="21" t="s">
        <v>172</v>
      </c>
      <c r="D32" s="20" t="s">
        <v>173</v>
      </c>
      <c r="E32" s="22" t="s">
        <v>11</v>
      </c>
      <c r="F32" s="20" t="s">
        <v>174</v>
      </c>
      <c r="G32" s="118" t="s">
        <v>12</v>
      </c>
      <c r="H32" s="118" t="s">
        <v>13</v>
      </c>
      <c r="I32" s="118" t="s">
        <v>14</v>
      </c>
      <c r="J32" s="118" t="s">
        <v>15</v>
      </c>
      <c r="K32" s="118" t="s">
        <v>16</v>
      </c>
      <c r="L32" s="118" t="s">
        <v>17</v>
      </c>
      <c r="M32" s="118" t="s">
        <v>18</v>
      </c>
      <c r="N32" s="118" t="s">
        <v>19</v>
      </c>
      <c r="O32" s="118" t="s">
        <v>20</v>
      </c>
      <c r="P32" s="118" t="s">
        <v>21</v>
      </c>
      <c r="Q32" s="118" t="s">
        <v>22</v>
      </c>
      <c r="R32" s="118" t="s">
        <v>23</v>
      </c>
    </row>
    <row r="33" spans="1:18" ht="21" customHeight="1">
      <c r="A33" s="129">
        <v>4</v>
      </c>
      <c r="B33" s="166" t="s">
        <v>141</v>
      </c>
      <c r="C33" s="199" t="s">
        <v>54</v>
      </c>
      <c r="D33" s="168">
        <v>104000</v>
      </c>
      <c r="E33" s="191" t="s">
        <v>40</v>
      </c>
      <c r="F33" s="129" t="s">
        <v>57</v>
      </c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</row>
    <row r="34" spans="1:18" ht="21" customHeight="1">
      <c r="A34" s="131"/>
      <c r="B34" s="131"/>
      <c r="C34" s="135" t="s">
        <v>55</v>
      </c>
      <c r="D34" s="133"/>
      <c r="E34" s="151" t="s">
        <v>41</v>
      </c>
      <c r="F34" s="130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</row>
    <row r="35" spans="1:18" ht="21" customHeight="1">
      <c r="A35" s="131"/>
      <c r="B35" s="131"/>
      <c r="C35" s="135" t="s">
        <v>72</v>
      </c>
      <c r="D35" s="133">
        <v>41600</v>
      </c>
      <c r="E35" s="151" t="s">
        <v>86</v>
      </c>
      <c r="F35" s="130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</row>
    <row r="36" spans="1:18" ht="21" customHeight="1">
      <c r="A36" s="131"/>
      <c r="B36" s="131"/>
      <c r="C36" s="135" t="s">
        <v>28</v>
      </c>
      <c r="D36" s="133"/>
      <c r="E36" s="15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</row>
    <row r="37" spans="1:18" ht="21" customHeight="1">
      <c r="A37" s="131"/>
      <c r="B37" s="131"/>
      <c r="C37" s="135"/>
      <c r="D37" s="133"/>
      <c r="E37" s="15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</row>
    <row r="38" spans="1:18" ht="21" customHeight="1">
      <c r="A38" s="130">
        <v>5</v>
      </c>
      <c r="B38" s="131" t="s">
        <v>140</v>
      </c>
      <c r="C38" s="135" t="s">
        <v>50</v>
      </c>
      <c r="D38" s="133">
        <v>200000</v>
      </c>
      <c r="E38" s="134" t="s">
        <v>40</v>
      </c>
      <c r="F38" s="130" t="s">
        <v>57</v>
      </c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</row>
    <row r="39" spans="1:18" ht="21" customHeight="1">
      <c r="A39" s="131"/>
      <c r="B39" s="131"/>
      <c r="C39" s="135" t="s">
        <v>53</v>
      </c>
      <c r="D39" s="133"/>
      <c r="E39" s="134" t="s">
        <v>41</v>
      </c>
      <c r="F39" s="130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</row>
    <row r="40" spans="1:18" ht="21" customHeight="1">
      <c r="A40" s="131"/>
      <c r="B40" s="131"/>
      <c r="C40" s="135" t="s">
        <v>51</v>
      </c>
      <c r="D40" s="133"/>
      <c r="E40" s="134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</row>
    <row r="41" spans="1:18" ht="21" customHeight="1">
      <c r="A41" s="131"/>
      <c r="B41" s="131"/>
      <c r="C41" s="135" t="s">
        <v>52</v>
      </c>
      <c r="D41" s="133"/>
      <c r="E41" s="134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</row>
    <row r="42" spans="1:18" ht="21" customHeight="1">
      <c r="A42" s="131"/>
      <c r="B42" s="131"/>
      <c r="C42" s="135" t="s">
        <v>39</v>
      </c>
      <c r="D42" s="133"/>
      <c r="E42" s="134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</row>
    <row r="43" spans="1:18" ht="21" customHeight="1">
      <c r="A43" s="131"/>
      <c r="B43" s="131"/>
      <c r="C43" s="135"/>
      <c r="D43" s="133"/>
      <c r="E43" s="15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</row>
    <row r="44" spans="1:18" ht="21" customHeight="1">
      <c r="A44" s="80"/>
      <c r="B44" s="323"/>
      <c r="C44" s="324"/>
      <c r="D44" s="180"/>
      <c r="E44" s="325"/>
      <c r="F44" s="325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</row>
    <row r="45" spans="1:18" ht="21" customHeight="1">
      <c r="A45" s="319"/>
      <c r="B45" s="323"/>
      <c r="C45" s="324"/>
      <c r="D45" s="80"/>
      <c r="E45" s="321"/>
      <c r="F45" s="32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</row>
    <row r="46" spans="1:18" ht="21" customHeight="1">
      <c r="A46" s="319"/>
      <c r="B46" s="323"/>
      <c r="C46" s="324"/>
      <c r="D46" s="80"/>
      <c r="E46" s="326"/>
      <c r="F46" s="80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</row>
    <row r="47" spans="1:18" ht="21" customHeight="1">
      <c r="A47" s="319"/>
      <c r="B47" s="319"/>
      <c r="C47" s="322"/>
      <c r="D47" s="180"/>
      <c r="E47" s="327"/>
      <c r="F47" s="319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</row>
    <row r="48" spans="1:18" ht="21" customHeight="1">
      <c r="A48" s="319"/>
      <c r="B48" s="319"/>
      <c r="C48" s="322"/>
      <c r="D48" s="180"/>
      <c r="E48" s="327"/>
      <c r="F48" s="319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</row>
    <row r="49" spans="1:18" ht="21" customHeight="1">
      <c r="A49" s="289" t="s">
        <v>5</v>
      </c>
      <c r="B49" s="290"/>
      <c r="C49" s="307"/>
      <c r="D49" s="313">
        <f>SUM(D7,D11,D15,D33,D35,D38)</f>
        <v>563600</v>
      </c>
      <c r="E49" s="314"/>
      <c r="F49" s="290"/>
      <c r="G49" s="290"/>
      <c r="H49" s="290"/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18" ht="21" customHeight="1">
      <c r="A50" s="1"/>
      <c r="B50" s="1"/>
      <c r="C50" s="38"/>
      <c r="D50" s="45"/>
      <c r="E50" s="9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ht="21" customHeight="1">
      <c r="A51" s="1"/>
      <c r="B51" s="1"/>
      <c r="C51" s="38"/>
      <c r="D51" s="45"/>
      <c r="E51" s="9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ht="21" customHeight="1">
      <c r="A52" s="1"/>
      <c r="B52" s="1"/>
      <c r="C52" s="38"/>
      <c r="D52" s="45"/>
      <c r="E52" s="250" t="s">
        <v>346</v>
      </c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ht="21" customHeight="1">
      <c r="A53" s="220" t="s">
        <v>210</v>
      </c>
      <c r="B53" s="1"/>
      <c r="C53" s="38"/>
      <c r="D53" s="45"/>
      <c r="E53" s="9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ht="21" customHeight="1">
      <c r="A54" s="220" t="s">
        <v>211</v>
      </c>
      <c r="B54" s="1"/>
      <c r="C54" s="38"/>
      <c r="D54" s="45"/>
      <c r="E54" s="9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ht="21" customHeight="1">
      <c r="A55" s="2" t="s">
        <v>212</v>
      </c>
      <c r="B55" s="1"/>
      <c r="C55" s="38"/>
      <c r="D55" s="45"/>
      <c r="E55" s="9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ht="21" customHeight="1">
      <c r="A56" s="117" t="s">
        <v>295</v>
      </c>
      <c r="B56" s="1"/>
      <c r="C56" s="38"/>
      <c r="D56" s="45"/>
      <c r="E56" s="9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ht="21" customHeight="1">
      <c r="A57" s="17" t="s">
        <v>31</v>
      </c>
      <c r="B57" s="440" t="s">
        <v>170</v>
      </c>
      <c r="C57" s="18" t="s">
        <v>171</v>
      </c>
      <c r="D57" s="17" t="s">
        <v>30</v>
      </c>
      <c r="E57" s="19" t="s">
        <v>29</v>
      </c>
      <c r="F57" s="17" t="s">
        <v>10</v>
      </c>
      <c r="G57" s="442" t="s">
        <v>327</v>
      </c>
      <c r="H57" s="443"/>
      <c r="I57" s="443"/>
      <c r="J57" s="442" t="s">
        <v>362</v>
      </c>
      <c r="K57" s="443"/>
      <c r="L57" s="443"/>
      <c r="M57" s="443"/>
      <c r="N57" s="443"/>
      <c r="O57" s="443"/>
      <c r="P57" s="443"/>
      <c r="Q57" s="443"/>
      <c r="R57" s="444"/>
    </row>
    <row r="58" spans="1:18" ht="21" customHeight="1">
      <c r="A58" s="20" t="s">
        <v>32</v>
      </c>
      <c r="B58" s="441"/>
      <c r="C58" s="21" t="s">
        <v>172</v>
      </c>
      <c r="D58" s="20" t="s">
        <v>173</v>
      </c>
      <c r="E58" s="22" t="s">
        <v>11</v>
      </c>
      <c r="F58" s="20" t="s">
        <v>174</v>
      </c>
      <c r="G58" s="118" t="s">
        <v>12</v>
      </c>
      <c r="H58" s="118" t="s">
        <v>13</v>
      </c>
      <c r="I58" s="118" t="s">
        <v>14</v>
      </c>
      <c r="J58" s="118" t="s">
        <v>15</v>
      </c>
      <c r="K58" s="118" t="s">
        <v>16</v>
      </c>
      <c r="L58" s="118" t="s">
        <v>17</v>
      </c>
      <c r="M58" s="118" t="s">
        <v>18</v>
      </c>
      <c r="N58" s="118" t="s">
        <v>19</v>
      </c>
      <c r="O58" s="118" t="s">
        <v>20</v>
      </c>
      <c r="P58" s="118" t="s">
        <v>21</v>
      </c>
      <c r="Q58" s="118" t="s">
        <v>22</v>
      </c>
      <c r="R58" s="118" t="s">
        <v>23</v>
      </c>
    </row>
    <row r="59" spans="1:18" ht="21" customHeight="1">
      <c r="A59" s="91">
        <v>1</v>
      </c>
      <c r="B59" s="143" t="s">
        <v>296</v>
      </c>
      <c r="C59" s="264" t="s">
        <v>81</v>
      </c>
      <c r="D59" s="144">
        <v>20000</v>
      </c>
      <c r="E59" s="172" t="s">
        <v>24</v>
      </c>
      <c r="F59" s="91" t="s">
        <v>57</v>
      </c>
      <c r="G59" s="166"/>
      <c r="H59" s="166"/>
      <c r="I59" s="166"/>
      <c r="J59" s="166"/>
      <c r="K59" s="166"/>
      <c r="L59" s="166"/>
      <c r="M59" s="166"/>
      <c r="N59" s="166"/>
      <c r="O59" s="166"/>
      <c r="P59" s="166"/>
      <c r="Q59" s="166"/>
      <c r="R59" s="166"/>
    </row>
    <row r="60" spans="1:18" ht="21" customHeight="1">
      <c r="A60" s="78"/>
      <c r="B60" s="145" t="s">
        <v>297</v>
      </c>
      <c r="C60" s="219" t="s">
        <v>82</v>
      </c>
      <c r="D60" s="246"/>
      <c r="E60" s="147"/>
      <c r="F60" s="78"/>
      <c r="G60" s="131"/>
      <c r="H60" s="131"/>
      <c r="I60" s="131"/>
      <c r="J60" s="131"/>
      <c r="K60" s="131"/>
      <c r="L60" s="131"/>
      <c r="M60" s="131"/>
      <c r="N60" s="131"/>
      <c r="O60" s="131"/>
      <c r="P60" s="131"/>
      <c r="Q60" s="131"/>
      <c r="R60" s="131"/>
    </row>
    <row r="61" spans="1:18" ht="21" customHeight="1">
      <c r="A61" s="78"/>
      <c r="B61" s="150"/>
      <c r="C61" s="146"/>
      <c r="D61" s="158"/>
      <c r="E61" s="78"/>
      <c r="F61" s="78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</row>
    <row r="62" spans="1:18" ht="21" customHeight="1">
      <c r="A62" s="80"/>
      <c r="B62" s="323"/>
      <c r="C62" s="320"/>
      <c r="D62" s="180"/>
      <c r="E62" s="321"/>
      <c r="F62" s="80"/>
      <c r="G62" s="319"/>
      <c r="H62" s="131"/>
      <c r="I62" s="131"/>
      <c r="J62" s="131"/>
      <c r="K62" s="131"/>
      <c r="L62" s="131"/>
      <c r="M62" s="131"/>
      <c r="N62" s="131"/>
      <c r="O62" s="131"/>
      <c r="P62" s="131"/>
      <c r="Q62" s="131"/>
      <c r="R62" s="131"/>
    </row>
    <row r="63" spans="1:18" ht="21" customHeight="1">
      <c r="A63" s="80"/>
      <c r="B63" s="319"/>
      <c r="C63" s="320"/>
      <c r="D63" s="328"/>
      <c r="E63" s="329"/>
      <c r="F63" s="319"/>
      <c r="G63" s="319"/>
      <c r="H63" s="131"/>
      <c r="I63" s="131"/>
      <c r="J63" s="131"/>
      <c r="K63" s="131"/>
      <c r="L63" s="131"/>
      <c r="M63" s="131"/>
      <c r="N63" s="131"/>
      <c r="O63" s="131"/>
      <c r="P63" s="131"/>
      <c r="Q63" s="131"/>
      <c r="R63" s="131"/>
    </row>
    <row r="64" spans="1:18" ht="21" customHeight="1">
      <c r="A64" s="130"/>
      <c r="B64" s="131"/>
      <c r="C64" s="135"/>
      <c r="D64" s="133"/>
      <c r="E64" s="151"/>
      <c r="F64" s="131"/>
      <c r="G64" s="131"/>
      <c r="H64" s="131"/>
      <c r="I64" s="131"/>
      <c r="J64" s="131"/>
      <c r="K64" s="131"/>
      <c r="L64" s="131"/>
      <c r="M64" s="131"/>
      <c r="N64" s="131"/>
      <c r="O64" s="131"/>
      <c r="P64" s="131"/>
      <c r="Q64" s="131"/>
      <c r="R64" s="131"/>
    </row>
    <row r="65" spans="1:18" ht="21" customHeight="1">
      <c r="A65" s="80"/>
      <c r="B65" s="323"/>
      <c r="C65" s="322"/>
      <c r="D65" s="180"/>
      <c r="E65" s="321"/>
      <c r="F65" s="80"/>
      <c r="G65" s="131"/>
      <c r="H65" s="131"/>
      <c r="I65" s="131"/>
      <c r="J65" s="131"/>
      <c r="K65" s="131"/>
      <c r="L65" s="131"/>
      <c r="M65" s="131"/>
      <c r="N65" s="131"/>
      <c r="O65" s="131"/>
      <c r="P65" s="131"/>
      <c r="Q65" s="131"/>
      <c r="R65" s="131"/>
    </row>
    <row r="66" spans="1:18" ht="21" customHeight="1">
      <c r="A66" s="80"/>
      <c r="B66" s="330"/>
      <c r="C66" s="322"/>
      <c r="D66" s="180"/>
      <c r="E66" s="327"/>
      <c r="F66" s="319"/>
      <c r="G66" s="131"/>
      <c r="H66" s="131"/>
      <c r="I66" s="131"/>
      <c r="J66" s="131"/>
      <c r="K66" s="131"/>
      <c r="L66" s="131"/>
      <c r="M66" s="131"/>
      <c r="N66" s="131"/>
      <c r="O66" s="131"/>
      <c r="P66" s="131"/>
      <c r="Q66" s="131"/>
      <c r="R66" s="131"/>
    </row>
    <row r="67" spans="1:18" ht="21" customHeight="1">
      <c r="A67" s="80"/>
      <c r="B67" s="319"/>
      <c r="C67" s="322"/>
      <c r="D67" s="180"/>
      <c r="E67" s="327"/>
      <c r="F67" s="319"/>
      <c r="G67" s="131"/>
      <c r="H67" s="131"/>
      <c r="I67" s="131"/>
      <c r="J67" s="131"/>
      <c r="K67" s="131"/>
      <c r="L67" s="131"/>
      <c r="M67" s="131"/>
      <c r="N67" s="131"/>
      <c r="O67" s="131"/>
      <c r="P67" s="131"/>
      <c r="Q67" s="131"/>
      <c r="R67" s="131"/>
    </row>
    <row r="68" spans="1:18" ht="21" customHeight="1">
      <c r="A68" s="80"/>
      <c r="B68" s="331"/>
      <c r="C68" s="322"/>
      <c r="D68" s="180"/>
      <c r="E68" s="321"/>
      <c r="F68" s="80"/>
      <c r="G68" s="131"/>
      <c r="H68" s="131"/>
      <c r="I68" s="131"/>
      <c r="J68" s="131"/>
      <c r="K68" s="131"/>
      <c r="L68" s="131"/>
      <c r="M68" s="131"/>
      <c r="N68" s="131"/>
      <c r="O68" s="131"/>
      <c r="P68" s="131"/>
      <c r="Q68" s="131"/>
      <c r="R68" s="131"/>
    </row>
    <row r="69" spans="1:18" ht="21" customHeight="1">
      <c r="A69" s="319"/>
      <c r="B69" s="331"/>
      <c r="C69" s="322"/>
      <c r="D69" s="180"/>
      <c r="E69" s="327"/>
      <c r="F69" s="319"/>
      <c r="G69" s="131"/>
      <c r="H69" s="131"/>
      <c r="I69" s="131"/>
      <c r="J69" s="131"/>
      <c r="K69" s="131"/>
      <c r="L69" s="131"/>
      <c r="M69" s="131"/>
      <c r="N69" s="131"/>
      <c r="O69" s="131"/>
      <c r="P69" s="131"/>
      <c r="Q69" s="131"/>
      <c r="R69" s="131"/>
    </row>
    <row r="70" spans="1:18" ht="21" customHeight="1">
      <c r="A70" s="131"/>
      <c r="B70" s="131"/>
      <c r="C70" s="135"/>
      <c r="D70" s="133"/>
      <c r="E70" s="151"/>
      <c r="F70" s="131"/>
      <c r="G70" s="131"/>
      <c r="H70" s="131"/>
      <c r="I70" s="131"/>
      <c r="J70" s="131"/>
      <c r="K70" s="131"/>
      <c r="L70" s="131"/>
      <c r="M70" s="131"/>
      <c r="N70" s="131"/>
      <c r="O70" s="131"/>
      <c r="P70" s="131"/>
      <c r="Q70" s="131"/>
      <c r="R70" s="131"/>
    </row>
    <row r="71" spans="1:18" ht="21" customHeight="1">
      <c r="A71" s="131"/>
      <c r="B71" s="131"/>
      <c r="C71" s="135"/>
      <c r="D71" s="133"/>
      <c r="E71" s="151"/>
      <c r="F71" s="131"/>
      <c r="G71" s="131"/>
      <c r="H71" s="131"/>
      <c r="I71" s="131"/>
      <c r="J71" s="131"/>
      <c r="K71" s="131"/>
      <c r="L71" s="131"/>
      <c r="M71" s="131"/>
      <c r="N71" s="131"/>
      <c r="O71" s="131"/>
      <c r="P71" s="131"/>
      <c r="Q71" s="131"/>
      <c r="R71" s="131"/>
    </row>
    <row r="72" spans="1:18" ht="21" customHeight="1">
      <c r="A72" s="131"/>
      <c r="B72" s="131"/>
      <c r="C72" s="135"/>
      <c r="D72" s="133"/>
      <c r="E72" s="151"/>
      <c r="F72" s="131"/>
      <c r="G72" s="131"/>
      <c r="H72" s="131"/>
      <c r="I72" s="131"/>
      <c r="J72" s="131"/>
      <c r="K72" s="131"/>
      <c r="L72" s="131"/>
      <c r="M72" s="131"/>
      <c r="N72" s="131"/>
      <c r="O72" s="131"/>
      <c r="P72" s="131"/>
      <c r="Q72" s="131"/>
      <c r="R72" s="131"/>
    </row>
    <row r="73" spans="1:18" ht="21" customHeight="1">
      <c r="A73" s="131"/>
      <c r="B73" s="131"/>
      <c r="C73" s="135"/>
      <c r="D73" s="133"/>
      <c r="E73" s="151"/>
      <c r="F73" s="131"/>
      <c r="G73" s="131"/>
      <c r="H73" s="131"/>
      <c r="I73" s="131"/>
      <c r="J73" s="131"/>
      <c r="K73" s="131"/>
      <c r="L73" s="131"/>
      <c r="M73" s="131"/>
      <c r="N73" s="131"/>
      <c r="O73" s="131"/>
      <c r="P73" s="131"/>
      <c r="Q73" s="131"/>
      <c r="R73" s="131"/>
    </row>
    <row r="74" spans="1:18" ht="21" customHeight="1">
      <c r="A74" s="289" t="s">
        <v>5</v>
      </c>
      <c r="B74" s="290"/>
      <c r="C74" s="307"/>
      <c r="D74" s="313">
        <v>20000</v>
      </c>
      <c r="E74" s="314"/>
      <c r="F74" s="290"/>
      <c r="G74" s="290"/>
      <c r="H74" s="290"/>
      <c r="I74" s="290"/>
      <c r="J74" s="290"/>
      <c r="K74" s="290"/>
      <c r="L74" s="290"/>
      <c r="M74" s="290"/>
      <c r="N74" s="290"/>
      <c r="O74" s="290"/>
      <c r="P74" s="290"/>
      <c r="Q74" s="290"/>
      <c r="R74" s="290"/>
    </row>
    <row r="75" spans="1:18" ht="21" customHeight="1">
      <c r="A75" s="1"/>
      <c r="B75" s="1"/>
      <c r="C75" s="38"/>
      <c r="D75" s="45"/>
      <c r="E75" s="9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2:18" ht="21" customHeight="1">
      <c r="B76" s="1"/>
      <c r="C76" s="38"/>
      <c r="D76" s="45"/>
      <c r="E76" s="9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ht="21" customHeight="1">
      <c r="B77" s="2" t="s">
        <v>43</v>
      </c>
    </row>
    <row r="78" spans="1:18" ht="21" customHeight="1">
      <c r="A78" s="251"/>
      <c r="B78" s="251"/>
      <c r="C78" s="252"/>
      <c r="D78" s="251"/>
      <c r="E78" s="250" t="s">
        <v>347</v>
      </c>
      <c r="F78" s="251"/>
      <c r="G78" s="251"/>
      <c r="H78" s="251"/>
      <c r="I78" s="251"/>
      <c r="J78" s="251"/>
      <c r="K78" s="251"/>
      <c r="L78" s="251"/>
      <c r="M78" s="251"/>
      <c r="N78" s="251"/>
      <c r="O78" s="251"/>
      <c r="P78" s="251"/>
      <c r="Q78" s="251"/>
      <c r="R78" s="251"/>
    </row>
    <row r="79" spans="3:5" ht="21" customHeight="1">
      <c r="C79" s="2"/>
      <c r="E79" s="2"/>
    </row>
    <row r="80" spans="3:5" ht="21" customHeight="1">
      <c r="C80" s="2"/>
      <c r="E80" s="2"/>
    </row>
    <row r="81" spans="3:5" ht="21" customHeight="1">
      <c r="C81" s="2"/>
      <c r="E81" s="2"/>
    </row>
    <row r="82" spans="3:5" ht="21" customHeight="1">
      <c r="C82" s="2"/>
      <c r="E82" s="2"/>
    </row>
    <row r="83" spans="3:5" ht="21" customHeight="1">
      <c r="C83" s="2"/>
      <c r="E83" s="2"/>
    </row>
    <row r="84" spans="3:5" ht="21" customHeight="1">
      <c r="C84" s="2"/>
      <c r="E84" s="2"/>
    </row>
    <row r="85" spans="3:5" ht="21" customHeight="1">
      <c r="C85" s="2"/>
      <c r="E85" s="2"/>
    </row>
    <row r="86" spans="3:5" ht="21" customHeight="1">
      <c r="C86" s="2"/>
      <c r="E86" s="2"/>
    </row>
    <row r="87" spans="3:5" ht="21" customHeight="1">
      <c r="C87" s="2"/>
      <c r="E87" s="2"/>
    </row>
    <row r="88" spans="3:5" ht="21" customHeight="1">
      <c r="C88" s="2"/>
      <c r="E88" s="2"/>
    </row>
    <row r="89" s="14" customFormat="1" ht="21" customHeight="1"/>
    <row r="90" s="14" customFormat="1" ht="21" customHeight="1"/>
    <row r="91" s="14" customFormat="1" ht="23.25" customHeight="1"/>
    <row r="92" s="14" customFormat="1" ht="21" customHeight="1"/>
    <row r="93" s="14" customFormat="1" ht="21" customHeight="1"/>
    <row r="94" s="14" customFormat="1" ht="21" customHeight="1"/>
    <row r="95" s="14" customFormat="1" ht="21" customHeight="1"/>
    <row r="96" s="14" customFormat="1" ht="21" customHeight="1"/>
    <row r="97" s="14" customFormat="1" ht="21" customHeight="1"/>
    <row r="98" s="14" customFormat="1" ht="21" customHeight="1"/>
    <row r="99" s="14" customFormat="1" ht="21" customHeight="1"/>
    <row r="100" s="14" customFormat="1" ht="21" customHeight="1"/>
    <row r="101" s="14" customFormat="1" ht="21" customHeight="1"/>
    <row r="102" s="14" customFormat="1" ht="21" customHeight="1"/>
    <row r="103" s="14" customFormat="1" ht="21" customHeight="1"/>
    <row r="104" s="14" customFormat="1" ht="21" customHeight="1"/>
    <row r="105" s="14" customFormat="1" ht="21" customHeight="1"/>
    <row r="106" s="14" customFormat="1" ht="21" customHeight="1"/>
    <row r="107" s="14" customFormat="1" ht="21" customHeight="1"/>
    <row r="108" s="14" customFormat="1" ht="21" customHeight="1"/>
    <row r="109" s="14" customFormat="1" ht="21" customHeight="1"/>
    <row r="110" s="14" customFormat="1" ht="21" customHeight="1"/>
    <row r="111" s="14" customFormat="1" ht="21" customHeight="1"/>
    <row r="112" s="14" customFormat="1" ht="21" customHeight="1"/>
    <row r="113" s="14" customFormat="1" ht="21" customHeight="1"/>
    <row r="114" s="1" customFormat="1" ht="21" customHeight="1"/>
    <row r="115" s="1" customFormat="1" ht="21" customHeight="1"/>
    <row r="116" s="1" customFormat="1" ht="21" customHeight="1"/>
    <row r="117" s="1" customFormat="1" ht="21" customHeight="1"/>
    <row r="118" s="1" customFormat="1" ht="21" customHeight="1"/>
    <row r="119" s="1" customFormat="1" ht="21" customHeight="1"/>
    <row r="120" s="1" customFormat="1" ht="21" customHeight="1"/>
    <row r="121" s="23" customFormat="1" ht="21" customHeight="1"/>
    <row r="122" s="23" customFormat="1" ht="21" customHeight="1"/>
    <row r="123" s="23" customFormat="1" ht="21" customHeight="1"/>
    <row r="124" s="23" customFormat="1" ht="21" customHeight="1"/>
    <row r="125" s="1" customFormat="1" ht="21" customHeight="1"/>
    <row r="126" s="1" customFormat="1" ht="21" customHeight="1"/>
    <row r="127" s="1" customFormat="1" ht="21" customHeight="1"/>
    <row r="128" s="1" customFormat="1" ht="21" customHeight="1"/>
    <row r="129" s="1" customFormat="1" ht="21" customHeight="1"/>
    <row r="130" s="1" customFormat="1" ht="21" customHeight="1"/>
    <row r="131" s="1" customFormat="1" ht="21" customHeight="1"/>
    <row r="132" s="1" customFormat="1" ht="21" customHeight="1"/>
    <row r="133" s="1" customFormat="1" ht="21" customHeight="1"/>
    <row r="134" s="1" customFormat="1" ht="21" customHeight="1"/>
    <row r="135" s="1" customFormat="1" ht="21" customHeight="1"/>
    <row r="136" s="1" customFormat="1" ht="21" customHeight="1"/>
    <row r="137" s="1" customFormat="1" ht="21" customHeight="1"/>
    <row r="138" s="1" customFormat="1" ht="21" customHeight="1"/>
    <row r="139" s="1" customFormat="1" ht="21" customHeight="1"/>
    <row r="140" s="1" customFormat="1" ht="21" customHeight="1"/>
    <row r="141" s="1" customFormat="1" ht="21" customHeight="1"/>
    <row r="142" s="1" customFormat="1" ht="21" customHeight="1"/>
    <row r="143" s="1" customFormat="1" ht="21" customHeight="1"/>
    <row r="144" spans="1:5" s="1" customFormat="1" ht="21" customHeight="1">
      <c r="A144" s="6"/>
      <c r="B144" s="12"/>
      <c r="C144" s="7"/>
      <c r="D144" s="28"/>
      <c r="E144" s="8"/>
    </row>
    <row r="145" spans="1:5" s="1" customFormat="1" ht="21" customHeight="1">
      <c r="A145" s="6"/>
      <c r="B145" s="12"/>
      <c r="C145" s="7"/>
      <c r="D145" s="28"/>
      <c r="E145" s="8"/>
    </row>
    <row r="146" spans="1:18" s="23" customFormat="1" ht="21" customHeight="1">
      <c r="A146" s="6"/>
      <c r="B146" s="40"/>
      <c r="C146" s="7"/>
      <c r="D146" s="28"/>
      <c r="E146" s="8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</row>
    <row r="147" spans="1:18" s="23" customFormat="1" ht="21" customHeight="1">
      <c r="A147" s="6"/>
      <c r="B147" s="40"/>
      <c r="C147" s="7"/>
      <c r="D147" s="28"/>
      <c r="E147" s="8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</row>
    <row r="148" spans="1:18" s="23" customFormat="1" ht="21" customHeight="1">
      <c r="A148" s="6"/>
      <c r="B148" s="40"/>
      <c r="C148" s="32"/>
      <c r="D148" s="28"/>
      <c r="E148" s="8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</row>
    <row r="149" spans="1:18" s="23" customFormat="1" ht="21" customHeight="1">
      <c r="A149" s="6"/>
      <c r="B149" s="40"/>
      <c r="C149" s="32"/>
      <c r="D149" s="28"/>
      <c r="E149" s="8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</row>
    <row r="150" spans="1:5" s="1" customFormat="1" ht="21" customHeight="1">
      <c r="A150" s="6"/>
      <c r="B150" s="40"/>
      <c r="C150" s="32"/>
      <c r="D150" s="28"/>
      <c r="E150" s="8"/>
    </row>
    <row r="151" spans="1:5" s="1" customFormat="1" ht="21" customHeight="1">
      <c r="A151" s="6"/>
      <c r="B151" s="40"/>
      <c r="C151" s="32"/>
      <c r="D151" s="28"/>
      <c r="E151" s="8"/>
    </row>
    <row r="152" spans="1:5" s="1" customFormat="1" ht="21" customHeight="1">
      <c r="A152" s="6"/>
      <c r="B152" s="40"/>
      <c r="C152" s="32"/>
      <c r="D152" s="28"/>
      <c r="E152" s="8"/>
    </row>
    <row r="153" spans="1:5" s="1" customFormat="1" ht="21" customHeight="1">
      <c r="A153" s="6"/>
      <c r="B153" s="40"/>
      <c r="C153" s="32"/>
      <c r="D153" s="28"/>
      <c r="E153" s="8"/>
    </row>
    <row r="154" spans="1:5" s="1" customFormat="1" ht="21" customHeight="1">
      <c r="A154" s="6"/>
      <c r="B154" s="40"/>
      <c r="C154" s="32"/>
      <c r="D154" s="28"/>
      <c r="E154" s="8"/>
    </row>
    <row r="155" spans="1:5" s="1" customFormat="1" ht="21" customHeight="1">
      <c r="A155" s="6"/>
      <c r="B155" s="40"/>
      <c r="C155" s="32"/>
      <c r="D155" s="28"/>
      <c r="E155" s="8"/>
    </row>
    <row r="156" spans="1:5" s="1" customFormat="1" ht="21" customHeight="1">
      <c r="A156" s="6"/>
      <c r="B156" s="40"/>
      <c r="C156" s="32"/>
      <c r="D156" s="28"/>
      <c r="E156" s="8"/>
    </row>
    <row r="157" spans="1:5" s="1" customFormat="1" ht="21" customHeight="1">
      <c r="A157" s="6"/>
      <c r="B157" s="40"/>
      <c r="C157" s="32"/>
      <c r="D157" s="28"/>
      <c r="E157" s="8"/>
    </row>
    <row r="158" spans="1:5" s="1" customFormat="1" ht="21" customHeight="1">
      <c r="A158" s="6"/>
      <c r="B158" s="40"/>
      <c r="C158" s="32"/>
      <c r="D158" s="28"/>
      <c r="E158" s="8"/>
    </row>
    <row r="159" spans="1:6" s="1" customFormat="1" ht="21" customHeight="1">
      <c r="A159" s="6"/>
      <c r="C159" s="43"/>
      <c r="D159" s="42"/>
      <c r="E159" s="8"/>
      <c r="F159" s="6"/>
    </row>
    <row r="160" spans="1:6" s="1" customFormat="1" ht="21" customHeight="1">
      <c r="A160" s="6"/>
      <c r="C160" s="43"/>
      <c r="D160" s="42"/>
      <c r="E160" s="8"/>
      <c r="F160" s="6"/>
    </row>
    <row r="161" spans="1:18" s="1" customFormat="1" ht="21" customHeight="1">
      <c r="A161" s="23"/>
      <c r="B161" s="23"/>
      <c r="C161" s="24"/>
      <c r="D161" s="23"/>
      <c r="E161" s="25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</row>
    <row r="162" spans="1:18" s="1" customFormat="1" ht="21" customHeight="1">
      <c r="A162" s="37"/>
      <c r="B162" s="23"/>
      <c r="C162" s="24"/>
      <c r="D162" s="23"/>
      <c r="E162" s="25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</row>
    <row r="163" spans="1:18" s="1" customFormat="1" ht="21" customHeight="1">
      <c r="A163" s="11"/>
      <c r="B163" s="445"/>
      <c r="C163" s="10"/>
      <c r="D163" s="11"/>
      <c r="E163" s="26"/>
      <c r="F163" s="11"/>
      <c r="G163" s="446"/>
      <c r="H163" s="446"/>
      <c r="I163" s="446"/>
      <c r="J163" s="446"/>
      <c r="K163" s="446"/>
      <c r="L163" s="446"/>
      <c r="M163" s="446"/>
      <c r="N163" s="446"/>
      <c r="O163" s="446"/>
      <c r="P163" s="446"/>
      <c r="Q163" s="446"/>
      <c r="R163" s="446"/>
    </row>
    <row r="164" spans="1:18" s="1" customFormat="1" ht="21" customHeight="1">
      <c r="A164" s="11"/>
      <c r="B164" s="445"/>
      <c r="C164" s="10"/>
      <c r="D164" s="11"/>
      <c r="E164" s="26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</row>
    <row r="165" spans="1:5" s="1" customFormat="1" ht="21" customHeight="1">
      <c r="A165" s="6"/>
      <c r="B165" s="40"/>
      <c r="C165" s="32"/>
      <c r="D165" s="28"/>
      <c r="E165" s="8"/>
    </row>
    <row r="166" spans="1:5" s="1" customFormat="1" ht="21" customHeight="1">
      <c r="A166" s="6"/>
      <c r="B166" s="40"/>
      <c r="C166" s="32"/>
      <c r="D166" s="28"/>
      <c r="E166" s="8"/>
    </row>
    <row r="167" spans="1:5" s="1" customFormat="1" ht="21" customHeight="1">
      <c r="A167" s="6"/>
      <c r="C167" s="32"/>
      <c r="D167" s="28"/>
      <c r="E167" s="8"/>
    </row>
    <row r="168" spans="1:5" s="1" customFormat="1" ht="21" customHeight="1">
      <c r="A168" s="6"/>
      <c r="C168" s="32"/>
      <c r="D168" s="28"/>
      <c r="E168" s="8"/>
    </row>
    <row r="169" spans="1:5" s="1" customFormat="1" ht="21" customHeight="1">
      <c r="A169" s="6"/>
      <c r="C169" s="32"/>
      <c r="D169" s="28"/>
      <c r="E169" s="8"/>
    </row>
    <row r="170" spans="1:5" s="1" customFormat="1" ht="21" customHeight="1">
      <c r="A170" s="6"/>
      <c r="B170" s="40"/>
      <c r="C170" s="32"/>
      <c r="D170" s="28"/>
      <c r="E170" s="8"/>
    </row>
    <row r="171" spans="1:5" s="1" customFormat="1" ht="21" customHeight="1">
      <c r="A171" s="6"/>
      <c r="B171" s="40"/>
      <c r="C171" s="32"/>
      <c r="D171" s="28"/>
      <c r="E171" s="8"/>
    </row>
    <row r="172" spans="1:18" s="23" customFormat="1" ht="21" customHeight="1">
      <c r="A172" s="6"/>
      <c r="B172" s="40"/>
      <c r="C172" s="32"/>
      <c r="D172" s="28"/>
      <c r="E172" s="8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</row>
    <row r="173" spans="1:18" s="23" customFormat="1" ht="21" customHeight="1">
      <c r="A173" s="6"/>
      <c r="B173" s="40"/>
      <c r="C173" s="32"/>
      <c r="D173" s="28"/>
      <c r="E173" s="8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</row>
    <row r="174" spans="1:18" s="23" customFormat="1" ht="21" customHeight="1">
      <c r="A174" s="6"/>
      <c r="B174" s="40"/>
      <c r="C174" s="32"/>
      <c r="D174" s="28"/>
      <c r="E174" s="8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</row>
    <row r="175" spans="1:18" s="23" customFormat="1" ht="21" customHeight="1">
      <c r="A175" s="6"/>
      <c r="B175" s="40"/>
      <c r="C175" s="32"/>
      <c r="D175" s="28"/>
      <c r="E175" s="8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</row>
    <row r="176" spans="1:5" s="1" customFormat="1" ht="21" customHeight="1">
      <c r="A176" s="6"/>
      <c r="B176" s="40"/>
      <c r="C176" s="32"/>
      <c r="D176" s="28"/>
      <c r="E176" s="8"/>
    </row>
    <row r="177" spans="1:5" s="1" customFormat="1" ht="21" customHeight="1">
      <c r="A177" s="6"/>
      <c r="B177" s="40"/>
      <c r="C177" s="32"/>
      <c r="D177" s="28"/>
      <c r="E177" s="8"/>
    </row>
    <row r="178" spans="1:5" s="1" customFormat="1" ht="21" customHeight="1">
      <c r="A178" s="6"/>
      <c r="B178" s="40"/>
      <c r="C178" s="32"/>
      <c r="D178" s="28"/>
      <c r="E178" s="8"/>
    </row>
    <row r="179" spans="1:5" s="1" customFormat="1" ht="21" customHeight="1">
      <c r="A179" s="6"/>
      <c r="B179" s="40"/>
      <c r="C179" s="32"/>
      <c r="D179" s="28"/>
      <c r="E179" s="8"/>
    </row>
    <row r="180" spans="1:5" s="1" customFormat="1" ht="21" customHeight="1">
      <c r="A180" s="6"/>
      <c r="B180" s="40"/>
      <c r="C180" s="32"/>
      <c r="D180" s="28"/>
      <c r="E180" s="8"/>
    </row>
    <row r="181" spans="1:5" s="1" customFormat="1" ht="21" customHeight="1">
      <c r="A181" s="6"/>
      <c r="B181" s="40"/>
      <c r="C181" s="32"/>
      <c r="D181" s="28"/>
      <c r="E181" s="8"/>
    </row>
    <row r="182" spans="1:5" s="1" customFormat="1" ht="21" customHeight="1">
      <c r="A182" s="6"/>
      <c r="B182" s="40"/>
      <c r="C182" s="32"/>
      <c r="D182" s="28"/>
      <c r="E182" s="8"/>
    </row>
    <row r="183" spans="1:5" s="1" customFormat="1" ht="21" customHeight="1">
      <c r="A183" s="6"/>
      <c r="B183" s="40"/>
      <c r="C183" s="32"/>
      <c r="D183" s="28"/>
      <c r="E183" s="8"/>
    </row>
    <row r="184" spans="1:6" s="1" customFormat="1" ht="21" customHeight="1">
      <c r="A184" s="6"/>
      <c r="C184" s="43"/>
      <c r="D184" s="42"/>
      <c r="E184" s="8"/>
      <c r="F184" s="6"/>
    </row>
    <row r="185" spans="1:6" s="1" customFormat="1" ht="21" customHeight="1">
      <c r="A185" s="6"/>
      <c r="C185" s="43"/>
      <c r="D185" s="42"/>
      <c r="E185" s="8"/>
      <c r="F185" s="6"/>
    </row>
    <row r="186" spans="1:18" s="1" customFormat="1" ht="21" customHeight="1">
      <c r="A186" s="23"/>
      <c r="B186" s="23"/>
      <c r="C186" s="24"/>
      <c r="D186" s="23"/>
      <c r="E186" s="25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</row>
    <row r="187" spans="1:18" s="1" customFormat="1" ht="21" customHeight="1">
      <c r="A187" s="37"/>
      <c r="B187" s="23"/>
      <c r="C187" s="24"/>
      <c r="D187" s="23"/>
      <c r="E187" s="25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</row>
    <row r="188" spans="1:18" s="1" customFormat="1" ht="21" customHeight="1">
      <c r="A188" s="11"/>
      <c r="B188" s="445"/>
      <c r="C188" s="10"/>
      <c r="D188" s="11"/>
      <c r="E188" s="26"/>
      <c r="F188" s="11"/>
      <c r="G188" s="446"/>
      <c r="H188" s="446"/>
      <c r="I188" s="446"/>
      <c r="J188" s="446"/>
      <c r="K188" s="446"/>
      <c r="L188" s="446"/>
      <c r="M188" s="446"/>
      <c r="N188" s="446"/>
      <c r="O188" s="446"/>
      <c r="P188" s="446"/>
      <c r="Q188" s="446"/>
      <c r="R188" s="446"/>
    </row>
    <row r="189" spans="1:18" s="1" customFormat="1" ht="21" customHeight="1">
      <c r="A189" s="11"/>
      <c r="B189" s="445"/>
      <c r="C189" s="10"/>
      <c r="D189" s="11"/>
      <c r="E189" s="26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</row>
    <row r="190" spans="1:5" s="1" customFormat="1" ht="21" customHeight="1">
      <c r="A190" s="6"/>
      <c r="B190" s="40"/>
      <c r="C190" s="32"/>
      <c r="D190" s="28"/>
      <c r="E190" s="8"/>
    </row>
    <row r="191" spans="1:5" s="1" customFormat="1" ht="21" customHeight="1">
      <c r="A191" s="6"/>
      <c r="B191" s="40"/>
      <c r="C191" s="32"/>
      <c r="D191" s="28"/>
      <c r="E191" s="8"/>
    </row>
    <row r="192" spans="1:5" s="1" customFormat="1" ht="21" customHeight="1">
      <c r="A192" s="6"/>
      <c r="B192" s="40"/>
      <c r="C192" s="32"/>
      <c r="D192" s="28"/>
      <c r="E192" s="8"/>
    </row>
    <row r="193" spans="1:5" s="1" customFormat="1" ht="21" customHeight="1">
      <c r="A193" s="6"/>
      <c r="C193" s="32"/>
      <c r="D193" s="28"/>
      <c r="E193" s="8"/>
    </row>
    <row r="194" spans="1:5" s="1" customFormat="1" ht="21" customHeight="1">
      <c r="A194" s="6"/>
      <c r="C194" s="38"/>
      <c r="D194" s="28"/>
      <c r="E194" s="8"/>
    </row>
    <row r="195" spans="1:5" s="1" customFormat="1" ht="21" customHeight="1">
      <c r="A195" s="6"/>
      <c r="B195" s="40"/>
      <c r="C195" s="32"/>
      <c r="D195" s="28"/>
      <c r="E195" s="8"/>
    </row>
    <row r="196" spans="1:5" s="1" customFormat="1" ht="21" customHeight="1">
      <c r="A196" s="6"/>
      <c r="B196" s="40"/>
      <c r="C196" s="32"/>
      <c r="D196" s="28"/>
      <c r="E196" s="8"/>
    </row>
    <row r="197" spans="1:18" s="23" customFormat="1" ht="21" customHeight="1">
      <c r="A197" s="6"/>
      <c r="B197" s="40"/>
      <c r="C197" s="32"/>
      <c r="D197" s="28"/>
      <c r="E197" s="8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</row>
    <row r="198" spans="1:18" s="23" customFormat="1" ht="21" customHeight="1">
      <c r="A198" s="6"/>
      <c r="B198" s="40"/>
      <c r="C198" s="32"/>
      <c r="D198" s="28"/>
      <c r="E198" s="8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</row>
    <row r="199" spans="1:18" s="23" customFormat="1" ht="21" customHeight="1">
      <c r="A199" s="6"/>
      <c r="B199" s="40"/>
      <c r="C199" s="32"/>
      <c r="D199" s="28"/>
      <c r="E199" s="8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</row>
    <row r="200" spans="1:18" s="23" customFormat="1" ht="21" customHeight="1">
      <c r="A200" s="6"/>
      <c r="B200" s="40"/>
      <c r="C200" s="32"/>
      <c r="D200" s="28"/>
      <c r="E200" s="8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</row>
    <row r="201" spans="1:5" s="1" customFormat="1" ht="21" customHeight="1">
      <c r="A201" s="6"/>
      <c r="B201" s="40"/>
      <c r="C201" s="32"/>
      <c r="D201" s="28"/>
      <c r="E201" s="8"/>
    </row>
    <row r="202" spans="1:5" s="1" customFormat="1" ht="21" customHeight="1">
      <c r="A202" s="6"/>
      <c r="B202" s="40"/>
      <c r="C202" s="32"/>
      <c r="D202" s="28"/>
      <c r="E202" s="8"/>
    </row>
    <row r="203" spans="2:5" s="1" customFormat="1" ht="21" customHeight="1">
      <c r="B203" s="40"/>
      <c r="C203" s="32"/>
      <c r="D203" s="42"/>
      <c r="E203" s="8"/>
    </row>
    <row r="204" spans="2:5" s="1" customFormat="1" ht="21" customHeight="1">
      <c r="B204" s="40"/>
      <c r="C204" s="32"/>
      <c r="D204" s="42"/>
      <c r="E204" s="41"/>
    </row>
    <row r="205" spans="3:5" s="1" customFormat="1" ht="21" customHeight="1">
      <c r="C205" s="32"/>
      <c r="D205" s="42"/>
      <c r="E205" s="41"/>
    </row>
    <row r="206" spans="3:5" s="1" customFormat="1" ht="21" customHeight="1">
      <c r="C206" s="32"/>
      <c r="D206" s="42"/>
      <c r="E206" s="41"/>
    </row>
    <row r="207" spans="3:5" s="1" customFormat="1" ht="21" customHeight="1">
      <c r="C207" s="43"/>
      <c r="D207" s="42"/>
      <c r="E207" s="41"/>
    </row>
    <row r="208" spans="3:5" s="1" customFormat="1" ht="21" customHeight="1">
      <c r="C208" s="43"/>
      <c r="D208" s="42"/>
      <c r="E208" s="41"/>
    </row>
    <row r="209" spans="3:5" s="1" customFormat="1" ht="21" customHeight="1">
      <c r="C209" s="43"/>
      <c r="D209" s="42"/>
      <c r="E209" s="41"/>
    </row>
    <row r="210" spans="3:5" s="1" customFormat="1" ht="21" customHeight="1">
      <c r="C210" s="43"/>
      <c r="D210" s="42"/>
      <c r="E210" s="8"/>
    </row>
    <row r="211" spans="1:5" s="1" customFormat="1" ht="21" customHeight="1">
      <c r="A211" s="23"/>
      <c r="C211" s="43"/>
      <c r="D211" s="42"/>
      <c r="E211" s="8"/>
    </row>
    <row r="212" spans="1:18" s="1" customFormat="1" ht="21" customHeight="1">
      <c r="A212" s="37"/>
      <c r="B212" s="23"/>
      <c r="C212" s="24"/>
      <c r="D212" s="23"/>
      <c r="E212" s="25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</row>
    <row r="213" spans="1:18" s="1" customFormat="1" ht="21" customHeight="1">
      <c r="A213" s="11"/>
      <c r="B213" s="445"/>
      <c r="C213" s="10"/>
      <c r="D213" s="11"/>
      <c r="E213" s="26"/>
      <c r="F213" s="11"/>
      <c r="G213" s="446"/>
      <c r="H213" s="446"/>
      <c r="I213" s="446"/>
      <c r="J213" s="446"/>
      <c r="K213" s="446"/>
      <c r="L213" s="446"/>
      <c r="M213" s="446"/>
      <c r="N213" s="446"/>
      <c r="O213" s="446"/>
      <c r="P213" s="446"/>
      <c r="Q213" s="446"/>
      <c r="R213" s="446"/>
    </row>
    <row r="214" spans="1:18" s="1" customFormat="1" ht="21" customHeight="1">
      <c r="A214" s="11"/>
      <c r="B214" s="445"/>
      <c r="C214" s="10"/>
      <c r="D214" s="11"/>
      <c r="E214" s="26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</row>
    <row r="215" spans="1:6" s="1" customFormat="1" ht="21" customHeight="1">
      <c r="A215" s="6"/>
      <c r="C215" s="43"/>
      <c r="D215" s="28"/>
      <c r="E215" s="8"/>
      <c r="F215" s="6"/>
    </row>
    <row r="216" spans="1:6" s="1" customFormat="1" ht="21" customHeight="1">
      <c r="A216" s="6"/>
      <c r="C216" s="43"/>
      <c r="D216" s="28"/>
      <c r="E216" s="8"/>
      <c r="F216" s="6"/>
    </row>
    <row r="217" spans="1:6" s="1" customFormat="1" ht="21" customHeight="1">
      <c r="A217" s="6"/>
      <c r="C217" s="43"/>
      <c r="D217" s="28"/>
      <c r="E217" s="8"/>
      <c r="F217" s="6"/>
    </row>
    <row r="218" spans="1:6" s="1" customFormat="1" ht="21" customHeight="1">
      <c r="A218" s="6"/>
      <c r="C218" s="44"/>
      <c r="D218" s="28"/>
      <c r="E218" s="8"/>
      <c r="F218" s="6"/>
    </row>
    <row r="219" spans="1:6" s="1" customFormat="1" ht="21" customHeight="1">
      <c r="A219" s="6"/>
      <c r="C219" s="43"/>
      <c r="D219" s="28"/>
      <c r="E219" s="8"/>
      <c r="F219" s="6"/>
    </row>
    <row r="220" spans="1:6" s="1" customFormat="1" ht="21" customHeight="1">
      <c r="A220" s="6"/>
      <c r="C220" s="43"/>
      <c r="D220" s="28"/>
      <c r="E220" s="8"/>
      <c r="F220" s="6"/>
    </row>
    <row r="221" spans="1:6" s="1" customFormat="1" ht="21" customHeight="1">
      <c r="A221" s="6"/>
      <c r="C221" s="43"/>
      <c r="D221" s="28"/>
      <c r="E221" s="8"/>
      <c r="F221" s="6"/>
    </row>
    <row r="222" spans="1:6" s="1" customFormat="1" ht="21" customHeight="1">
      <c r="A222" s="6"/>
      <c r="C222" s="43"/>
      <c r="D222" s="28"/>
      <c r="E222" s="8"/>
      <c r="F222" s="6"/>
    </row>
    <row r="223" spans="1:18" s="23" customFormat="1" ht="21" customHeight="1">
      <c r="A223" s="6"/>
      <c r="B223" s="1"/>
      <c r="C223" s="43"/>
      <c r="D223" s="28"/>
      <c r="E223" s="8"/>
      <c r="F223" s="6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</row>
    <row r="224" spans="1:18" s="23" customFormat="1" ht="21" customHeight="1">
      <c r="A224" s="6"/>
      <c r="B224" s="1"/>
      <c r="C224" s="7"/>
      <c r="D224" s="28"/>
      <c r="E224" s="8"/>
      <c r="F224" s="6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</row>
    <row r="225" spans="1:18" s="23" customFormat="1" ht="21" customHeight="1">
      <c r="A225" s="6"/>
      <c r="B225" s="1"/>
      <c r="C225" s="7"/>
      <c r="D225" s="28"/>
      <c r="E225" s="8"/>
      <c r="F225" s="6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</row>
    <row r="226" spans="1:6" s="1" customFormat="1" ht="21" customHeight="1">
      <c r="A226" s="6"/>
      <c r="C226" s="7"/>
      <c r="D226" s="28"/>
      <c r="E226" s="8"/>
      <c r="F226" s="6"/>
    </row>
    <row r="227" spans="1:6" s="1" customFormat="1" ht="21" customHeight="1">
      <c r="A227" s="6"/>
      <c r="C227" s="7"/>
      <c r="D227" s="28"/>
      <c r="E227" s="8"/>
      <c r="F227" s="6"/>
    </row>
    <row r="228" spans="1:6" s="1" customFormat="1" ht="21" customHeight="1">
      <c r="A228" s="6"/>
      <c r="C228" s="7"/>
      <c r="D228" s="28"/>
      <c r="E228" s="8"/>
      <c r="F228" s="6"/>
    </row>
    <row r="229" spans="1:6" s="1" customFormat="1" ht="21" customHeight="1">
      <c r="A229" s="6"/>
      <c r="C229" s="7"/>
      <c r="D229" s="28"/>
      <c r="E229" s="8"/>
      <c r="F229" s="6"/>
    </row>
    <row r="230" spans="1:6" s="1" customFormat="1" ht="21" customHeight="1">
      <c r="A230" s="6"/>
      <c r="C230" s="7"/>
      <c r="D230" s="28"/>
      <c r="E230" s="8"/>
      <c r="F230" s="6"/>
    </row>
    <row r="231" spans="1:6" s="1" customFormat="1" ht="21" customHeight="1">
      <c r="A231" s="6"/>
      <c r="C231" s="7"/>
      <c r="D231" s="28"/>
      <c r="E231" s="8"/>
      <c r="F231" s="6"/>
    </row>
    <row r="232" spans="1:6" s="1" customFormat="1" ht="21" customHeight="1">
      <c r="A232" s="6"/>
      <c r="C232" s="7"/>
      <c r="D232" s="28"/>
      <c r="E232" s="8"/>
      <c r="F232" s="6"/>
    </row>
    <row r="233" spans="1:6" s="1" customFormat="1" ht="21" customHeight="1">
      <c r="A233" s="6"/>
      <c r="C233" s="43"/>
      <c r="D233" s="28"/>
      <c r="E233" s="8"/>
      <c r="F233" s="6"/>
    </row>
    <row r="234" spans="1:6" s="1" customFormat="1" ht="21" customHeight="1">
      <c r="A234" s="6"/>
      <c r="C234" s="43"/>
      <c r="D234" s="28"/>
      <c r="E234" s="8"/>
      <c r="F234" s="6"/>
    </row>
    <row r="235" spans="3:5" s="1" customFormat="1" ht="21" customHeight="1">
      <c r="C235" s="43"/>
      <c r="D235" s="28"/>
      <c r="E235" s="8"/>
    </row>
    <row r="236" spans="3:5" s="1" customFormat="1" ht="21" customHeight="1">
      <c r="C236" s="43"/>
      <c r="D236" s="28"/>
      <c r="E236" s="8"/>
    </row>
    <row r="237" spans="1:18" s="1" customFormat="1" ht="21" customHeight="1">
      <c r="A237" s="2"/>
      <c r="B237" s="2"/>
      <c r="C237" s="5"/>
      <c r="D237" s="2"/>
      <c r="E237" s="3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</row>
    <row r="238" spans="1:18" s="1" customFormat="1" ht="21" customHeight="1">
      <c r="A238" s="2"/>
      <c r="B238" s="2"/>
      <c r="C238" s="5"/>
      <c r="D238" s="2"/>
      <c r="E238" s="3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</row>
    <row r="239" spans="1:18" s="1" customFormat="1" ht="21" customHeight="1">
      <c r="A239" s="2"/>
      <c r="B239" s="2"/>
      <c r="C239" s="5"/>
      <c r="D239" s="2"/>
      <c r="E239" s="3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</row>
    <row r="240" spans="1:18" s="1" customFormat="1" ht="21" customHeight="1">
      <c r="A240" s="2"/>
      <c r="B240" s="2"/>
      <c r="C240" s="5"/>
      <c r="D240" s="2"/>
      <c r="E240" s="3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</row>
    <row r="241" spans="1:18" s="1" customFormat="1" ht="21" customHeight="1">
      <c r="A241" s="2"/>
      <c r="B241" s="2"/>
      <c r="C241" s="5"/>
      <c r="D241" s="2"/>
      <c r="E241" s="3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</row>
    <row r="242" spans="1:18" s="1" customFormat="1" ht="21" customHeight="1">
      <c r="A242" s="2"/>
      <c r="B242" s="2"/>
      <c r="C242" s="5"/>
      <c r="D242" s="2"/>
      <c r="E242" s="3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</row>
    <row r="243" spans="1:18" s="1" customFormat="1" ht="21" customHeight="1">
      <c r="A243" s="2"/>
      <c r="B243" s="2"/>
      <c r="C243" s="5"/>
      <c r="D243" s="2"/>
      <c r="E243" s="3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</row>
    <row r="244" spans="1:18" s="1" customFormat="1" ht="21" customHeight="1">
      <c r="A244" s="2"/>
      <c r="B244" s="2"/>
      <c r="C244" s="5"/>
      <c r="D244" s="2"/>
      <c r="E244" s="3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</row>
    <row r="245" spans="1:18" s="1" customFormat="1" ht="21" customHeight="1">
      <c r="A245" s="2"/>
      <c r="B245" s="2"/>
      <c r="C245" s="5"/>
      <c r="D245" s="2"/>
      <c r="E245" s="3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</row>
  </sheetData>
  <sheetProtection/>
  <mergeCells count="18">
    <mergeCell ref="J213:R213"/>
    <mergeCell ref="B213:B214"/>
    <mergeCell ref="G213:I213"/>
    <mergeCell ref="B188:B189"/>
    <mergeCell ref="G188:I188"/>
    <mergeCell ref="B163:B164"/>
    <mergeCell ref="G163:I163"/>
    <mergeCell ref="J163:R163"/>
    <mergeCell ref="J188:R188"/>
    <mergeCell ref="B57:B58"/>
    <mergeCell ref="G57:I57"/>
    <mergeCell ref="B5:B6"/>
    <mergeCell ref="G5:I5"/>
    <mergeCell ref="J5:R5"/>
    <mergeCell ref="J31:R31"/>
    <mergeCell ref="B31:B32"/>
    <mergeCell ref="G31:I31"/>
    <mergeCell ref="J57:R57"/>
  </mergeCells>
  <printOptions horizontalCentered="1"/>
  <pageMargins left="0.2755905511811024" right="0.2755905511811024" top="0.984251968503937" bottom="0.3937007874015748" header="0.7874015748031497" footer="0.1968503937007874"/>
  <pageSetup horizontalDpi="600" verticalDpi="600" orientation="landscape" paperSize="9" scale="9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R78"/>
  <sheetViews>
    <sheetView view="pageBreakPreview" zoomScaleSheetLayoutView="100" zoomScalePageLayoutView="0" workbookViewId="0" topLeftCell="A49">
      <selection activeCell="E78" sqref="E78"/>
    </sheetView>
  </sheetViews>
  <sheetFormatPr defaultColWidth="9.140625" defaultRowHeight="21" customHeight="1"/>
  <cols>
    <col min="1" max="1" width="6.28125" style="2" customWidth="1"/>
    <col min="2" max="2" width="27.7109375" style="2" customWidth="1"/>
    <col min="3" max="3" width="27.00390625" style="5" customWidth="1"/>
    <col min="4" max="4" width="10.421875" style="2" bestFit="1" customWidth="1"/>
    <col min="5" max="5" width="11.57421875" style="2" customWidth="1"/>
    <col min="6" max="6" width="13.57421875" style="4" bestFit="1" customWidth="1"/>
    <col min="7" max="18" width="4.7109375" style="2" customWidth="1"/>
    <col min="19" max="16384" width="9.140625" style="1" customWidth="1"/>
  </cols>
  <sheetData>
    <row r="1" ht="21" customHeight="1">
      <c r="A1" s="220" t="s">
        <v>217</v>
      </c>
    </row>
    <row r="2" ht="21" customHeight="1">
      <c r="A2" s="220" t="s">
        <v>208</v>
      </c>
    </row>
    <row r="3" ht="21" customHeight="1">
      <c r="A3" s="71" t="s">
        <v>38</v>
      </c>
    </row>
    <row r="4" ht="21" customHeight="1">
      <c r="A4" s="71" t="s">
        <v>238</v>
      </c>
    </row>
    <row r="5" spans="1:18" ht="21" customHeight="1">
      <c r="A5" s="17" t="s">
        <v>31</v>
      </c>
      <c r="B5" s="440" t="s">
        <v>170</v>
      </c>
      <c r="C5" s="18" t="s">
        <v>171</v>
      </c>
      <c r="D5" s="17" t="s">
        <v>30</v>
      </c>
      <c r="E5" s="19" t="s">
        <v>29</v>
      </c>
      <c r="F5" s="17" t="s">
        <v>10</v>
      </c>
      <c r="G5" s="442" t="s">
        <v>327</v>
      </c>
      <c r="H5" s="443"/>
      <c r="I5" s="443"/>
      <c r="J5" s="442" t="s">
        <v>362</v>
      </c>
      <c r="K5" s="443"/>
      <c r="L5" s="443"/>
      <c r="M5" s="443"/>
      <c r="N5" s="443"/>
      <c r="O5" s="443"/>
      <c r="P5" s="443"/>
      <c r="Q5" s="443"/>
      <c r="R5" s="444"/>
    </row>
    <row r="6" spans="1:18" ht="21" customHeight="1">
      <c r="A6" s="20" t="s">
        <v>32</v>
      </c>
      <c r="B6" s="441"/>
      <c r="C6" s="21" t="s">
        <v>172</v>
      </c>
      <c r="D6" s="20" t="s">
        <v>173</v>
      </c>
      <c r="E6" s="22" t="s">
        <v>11</v>
      </c>
      <c r="F6" s="20" t="s">
        <v>174</v>
      </c>
      <c r="G6" s="118" t="s">
        <v>12</v>
      </c>
      <c r="H6" s="118" t="s">
        <v>13</v>
      </c>
      <c r="I6" s="118" t="s">
        <v>14</v>
      </c>
      <c r="J6" s="118" t="s">
        <v>15</v>
      </c>
      <c r="K6" s="118" t="s">
        <v>16</v>
      </c>
      <c r="L6" s="118" t="s">
        <v>17</v>
      </c>
      <c r="M6" s="118" t="s">
        <v>18</v>
      </c>
      <c r="N6" s="118" t="s">
        <v>19</v>
      </c>
      <c r="O6" s="118" t="s">
        <v>20</v>
      </c>
      <c r="P6" s="118" t="s">
        <v>21</v>
      </c>
      <c r="Q6" s="118" t="s">
        <v>22</v>
      </c>
      <c r="R6" s="118" t="s">
        <v>23</v>
      </c>
    </row>
    <row r="7" spans="1:18" ht="21" customHeight="1">
      <c r="A7" s="129">
        <v>1</v>
      </c>
      <c r="B7" s="255" t="s">
        <v>239</v>
      </c>
      <c r="C7" s="206" t="s">
        <v>240</v>
      </c>
      <c r="D7" s="212">
        <v>66000</v>
      </c>
      <c r="E7" s="166" t="s">
        <v>24</v>
      </c>
      <c r="F7" s="129" t="s">
        <v>95</v>
      </c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</row>
    <row r="8" spans="1:18" ht="21" customHeight="1">
      <c r="A8" s="131"/>
      <c r="B8" s="131"/>
      <c r="C8" s="132" t="s">
        <v>241</v>
      </c>
      <c r="D8" s="131"/>
      <c r="E8" s="131"/>
      <c r="F8" s="130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</row>
    <row r="9" spans="1:18" ht="21" customHeight="1">
      <c r="A9" s="131"/>
      <c r="B9" s="131"/>
      <c r="C9" s="132"/>
      <c r="D9" s="131"/>
      <c r="E9" s="131"/>
      <c r="F9" s="130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</row>
    <row r="10" spans="1:18" ht="21" customHeight="1">
      <c r="A10" s="130">
        <v>2</v>
      </c>
      <c r="B10" s="131" t="s">
        <v>242</v>
      </c>
      <c r="C10" s="132" t="s">
        <v>243</v>
      </c>
      <c r="D10" s="211">
        <v>100000</v>
      </c>
      <c r="E10" s="131" t="s">
        <v>24</v>
      </c>
      <c r="F10" s="130" t="s">
        <v>95</v>
      </c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</row>
    <row r="11" spans="1:18" ht="21" customHeight="1">
      <c r="A11" s="131"/>
      <c r="B11" s="131"/>
      <c r="C11" s="132" t="s">
        <v>244</v>
      </c>
      <c r="D11" s="131"/>
      <c r="E11" s="131"/>
      <c r="F11" s="130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</row>
    <row r="12" spans="1:18" ht="21" customHeight="1">
      <c r="A12" s="131"/>
      <c r="B12" s="131"/>
      <c r="C12" s="132" t="s">
        <v>245</v>
      </c>
      <c r="D12" s="131"/>
      <c r="E12" s="131"/>
      <c r="F12" s="130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</row>
    <row r="13" spans="1:18" ht="21" customHeight="1">
      <c r="A13" s="131"/>
      <c r="B13" s="131"/>
      <c r="C13" s="132"/>
      <c r="D13" s="131"/>
      <c r="E13" s="131"/>
      <c r="F13" s="130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</row>
    <row r="14" spans="1:18" ht="21" customHeight="1">
      <c r="A14" s="131"/>
      <c r="B14" s="131"/>
      <c r="C14" s="132"/>
      <c r="D14" s="131"/>
      <c r="E14" s="131"/>
      <c r="F14" s="130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</row>
    <row r="15" spans="1:18" ht="21" customHeight="1">
      <c r="A15" s="131"/>
      <c r="B15" s="131"/>
      <c r="C15" s="132"/>
      <c r="D15" s="131"/>
      <c r="E15" s="131"/>
      <c r="F15" s="130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</row>
    <row r="16" spans="1:18" ht="21" customHeight="1">
      <c r="A16" s="131"/>
      <c r="B16" s="131"/>
      <c r="C16" s="132"/>
      <c r="D16" s="131"/>
      <c r="E16" s="131"/>
      <c r="F16" s="130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</row>
    <row r="17" spans="1:18" ht="21" customHeight="1">
      <c r="A17" s="131"/>
      <c r="B17" s="131"/>
      <c r="C17" s="132"/>
      <c r="D17" s="131"/>
      <c r="E17" s="131"/>
      <c r="F17" s="130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</row>
    <row r="18" spans="1:18" ht="21" customHeight="1">
      <c r="A18" s="289" t="s">
        <v>5</v>
      </c>
      <c r="B18" s="290"/>
      <c r="C18" s="307"/>
      <c r="D18" s="313">
        <v>166000</v>
      </c>
      <c r="E18" s="314"/>
      <c r="F18" s="290"/>
      <c r="G18" s="290"/>
      <c r="H18" s="290"/>
      <c r="I18" s="290"/>
      <c r="J18" s="290"/>
      <c r="K18" s="290"/>
      <c r="L18" s="290"/>
      <c r="M18" s="290"/>
      <c r="N18" s="290"/>
      <c r="O18" s="290"/>
      <c r="P18" s="290"/>
      <c r="Q18" s="290"/>
      <c r="R18" s="290"/>
    </row>
    <row r="26" ht="21" customHeight="1">
      <c r="E26" s="280" t="s">
        <v>348</v>
      </c>
    </row>
    <row r="27" ht="21" customHeight="1">
      <c r="A27" s="220" t="s">
        <v>217</v>
      </c>
    </row>
    <row r="28" ht="21" customHeight="1">
      <c r="A28" s="220" t="s">
        <v>208</v>
      </c>
    </row>
    <row r="29" ht="21" customHeight="1">
      <c r="A29" s="71" t="s">
        <v>38</v>
      </c>
    </row>
    <row r="30" ht="21" customHeight="1">
      <c r="A30" s="71" t="s">
        <v>308</v>
      </c>
    </row>
    <row r="31" spans="1:18" ht="21" customHeight="1">
      <c r="A31" s="17" t="s">
        <v>31</v>
      </c>
      <c r="B31" s="440" t="s">
        <v>170</v>
      </c>
      <c r="C31" s="18" t="s">
        <v>171</v>
      </c>
      <c r="D31" s="17" t="s">
        <v>30</v>
      </c>
      <c r="E31" s="19" t="s">
        <v>29</v>
      </c>
      <c r="F31" s="17" t="s">
        <v>10</v>
      </c>
      <c r="G31" s="442" t="s">
        <v>327</v>
      </c>
      <c r="H31" s="443"/>
      <c r="I31" s="443"/>
      <c r="J31" s="442" t="s">
        <v>362</v>
      </c>
      <c r="K31" s="443"/>
      <c r="L31" s="443"/>
      <c r="M31" s="443"/>
      <c r="N31" s="443"/>
      <c r="O31" s="443"/>
      <c r="P31" s="443"/>
      <c r="Q31" s="443"/>
      <c r="R31" s="444"/>
    </row>
    <row r="32" spans="1:18" ht="21" customHeight="1">
      <c r="A32" s="20" t="s">
        <v>32</v>
      </c>
      <c r="B32" s="441"/>
      <c r="C32" s="21" t="s">
        <v>172</v>
      </c>
      <c r="D32" s="20" t="s">
        <v>173</v>
      </c>
      <c r="E32" s="22" t="s">
        <v>11</v>
      </c>
      <c r="F32" s="20" t="s">
        <v>174</v>
      </c>
      <c r="G32" s="118" t="s">
        <v>12</v>
      </c>
      <c r="H32" s="118" t="s">
        <v>13</v>
      </c>
      <c r="I32" s="118" t="s">
        <v>14</v>
      </c>
      <c r="J32" s="118" t="s">
        <v>15</v>
      </c>
      <c r="K32" s="118" t="s">
        <v>16</v>
      </c>
      <c r="L32" s="118" t="s">
        <v>17</v>
      </c>
      <c r="M32" s="118" t="s">
        <v>18</v>
      </c>
      <c r="N32" s="118" t="s">
        <v>19</v>
      </c>
      <c r="O32" s="118" t="s">
        <v>20</v>
      </c>
      <c r="P32" s="118" t="s">
        <v>21</v>
      </c>
      <c r="Q32" s="118" t="s">
        <v>22</v>
      </c>
      <c r="R32" s="118" t="s">
        <v>23</v>
      </c>
    </row>
    <row r="33" spans="1:18" ht="21" customHeight="1">
      <c r="A33" s="130">
        <v>1</v>
      </c>
      <c r="B33" s="145" t="s">
        <v>144</v>
      </c>
      <c r="C33" s="132" t="s">
        <v>309</v>
      </c>
      <c r="D33" s="211">
        <v>20000</v>
      </c>
      <c r="E33" s="145" t="s">
        <v>24</v>
      </c>
      <c r="F33" s="78" t="s">
        <v>57</v>
      </c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</row>
    <row r="34" spans="1:18" ht="21" customHeight="1">
      <c r="A34" s="131"/>
      <c r="B34" s="173" t="s">
        <v>145</v>
      </c>
      <c r="C34" s="132" t="s">
        <v>310</v>
      </c>
      <c r="D34" s="131"/>
      <c r="E34" s="131"/>
      <c r="F34" s="130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</row>
    <row r="35" spans="1:18" ht="21" customHeight="1">
      <c r="A35" s="131"/>
      <c r="B35" s="131"/>
      <c r="C35" s="132" t="s">
        <v>311</v>
      </c>
      <c r="D35" s="131"/>
      <c r="E35" s="131"/>
      <c r="F35" s="130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</row>
    <row r="36" spans="1:18" ht="21" customHeight="1">
      <c r="A36" s="131"/>
      <c r="B36" s="131"/>
      <c r="C36" s="132" t="s">
        <v>312</v>
      </c>
      <c r="D36" s="131"/>
      <c r="E36" s="131"/>
      <c r="F36" s="130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</row>
    <row r="37" spans="1:18" ht="21" customHeight="1">
      <c r="A37" s="131"/>
      <c r="B37" s="131"/>
      <c r="C37" s="132" t="s">
        <v>313</v>
      </c>
      <c r="D37" s="131"/>
      <c r="E37" s="131"/>
      <c r="F37" s="130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</row>
    <row r="38" spans="1:18" ht="21" customHeight="1">
      <c r="A38" s="131"/>
      <c r="B38" s="131"/>
      <c r="C38" s="132" t="s">
        <v>314</v>
      </c>
      <c r="D38" s="131"/>
      <c r="E38" s="131"/>
      <c r="F38" s="130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</row>
    <row r="39" spans="1:18" ht="21" customHeight="1">
      <c r="A39" s="131"/>
      <c r="B39" s="131"/>
      <c r="C39" s="132"/>
      <c r="D39" s="131"/>
      <c r="E39" s="131"/>
      <c r="F39" s="130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</row>
    <row r="40" spans="1:18" ht="21" customHeight="1">
      <c r="A40" s="130">
        <v>2</v>
      </c>
      <c r="B40" s="179" t="s">
        <v>315</v>
      </c>
      <c r="C40" s="132" t="s">
        <v>317</v>
      </c>
      <c r="D40" s="211">
        <v>10000</v>
      </c>
      <c r="E40" s="145" t="s">
        <v>24</v>
      </c>
      <c r="F40" s="78" t="s">
        <v>57</v>
      </c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</row>
    <row r="41" spans="1:18" ht="21" customHeight="1">
      <c r="A41" s="131"/>
      <c r="B41" s="270" t="s">
        <v>316</v>
      </c>
      <c r="C41" s="132" t="s">
        <v>318</v>
      </c>
      <c r="D41" s="131"/>
      <c r="E41" s="131"/>
      <c r="F41" s="130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</row>
    <row r="42" spans="1:18" ht="21" customHeight="1">
      <c r="A42" s="131"/>
      <c r="B42" s="270" t="s">
        <v>321</v>
      </c>
      <c r="C42" s="132" t="s">
        <v>319</v>
      </c>
      <c r="D42" s="131"/>
      <c r="E42" s="131"/>
      <c r="F42" s="130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</row>
    <row r="43" spans="1:18" ht="21" customHeight="1">
      <c r="A43" s="131"/>
      <c r="B43" s="131"/>
      <c r="C43" s="132" t="s">
        <v>320</v>
      </c>
      <c r="D43" s="131"/>
      <c r="E43" s="131"/>
      <c r="F43" s="130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</row>
    <row r="44" spans="1:18" ht="21" customHeight="1">
      <c r="A44" s="131"/>
      <c r="B44" s="131"/>
      <c r="C44" s="132"/>
      <c r="D44" s="131"/>
      <c r="E44" s="131"/>
      <c r="F44" s="130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</row>
    <row r="45" spans="1:18" ht="21" customHeight="1">
      <c r="A45" s="131"/>
      <c r="B45" s="131"/>
      <c r="C45" s="132"/>
      <c r="D45" s="131"/>
      <c r="E45" s="131"/>
      <c r="F45" s="130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</row>
    <row r="46" spans="1:18" ht="21" customHeight="1">
      <c r="A46" s="131"/>
      <c r="B46" s="131"/>
      <c r="C46" s="132"/>
      <c r="D46" s="131"/>
      <c r="E46" s="131"/>
      <c r="F46" s="130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</row>
    <row r="47" spans="1:18" ht="21" customHeight="1">
      <c r="A47" s="131"/>
      <c r="B47" s="131"/>
      <c r="C47" s="132"/>
      <c r="D47" s="131"/>
      <c r="E47" s="131"/>
      <c r="F47" s="130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</row>
    <row r="48" spans="1:18" ht="21" customHeight="1">
      <c r="A48" s="131"/>
      <c r="B48" s="131"/>
      <c r="C48" s="132"/>
      <c r="D48" s="131"/>
      <c r="E48" s="131"/>
      <c r="F48" s="130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</row>
    <row r="49" spans="1:18" ht="21" customHeight="1">
      <c r="A49" s="289" t="s">
        <v>5</v>
      </c>
      <c r="B49" s="290"/>
      <c r="C49" s="307"/>
      <c r="D49" s="313">
        <v>30000</v>
      </c>
      <c r="E49" s="314"/>
      <c r="F49" s="290"/>
      <c r="G49" s="290"/>
      <c r="H49" s="290"/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2" ht="21" customHeight="1">
      <c r="E52" s="280" t="s">
        <v>635</v>
      </c>
    </row>
    <row r="53" ht="21" customHeight="1">
      <c r="A53" s="220" t="s">
        <v>217</v>
      </c>
    </row>
    <row r="54" ht="21" customHeight="1">
      <c r="A54" s="220" t="s">
        <v>208</v>
      </c>
    </row>
    <row r="55" ht="21" customHeight="1">
      <c r="A55" s="71" t="s">
        <v>38</v>
      </c>
    </row>
    <row r="56" ht="21" customHeight="1">
      <c r="A56" s="71" t="s">
        <v>218</v>
      </c>
    </row>
    <row r="57" spans="1:18" ht="21" customHeight="1">
      <c r="A57" s="17" t="s">
        <v>31</v>
      </c>
      <c r="B57" s="440" t="s">
        <v>170</v>
      </c>
      <c r="C57" s="18" t="s">
        <v>171</v>
      </c>
      <c r="D57" s="17" t="s">
        <v>30</v>
      </c>
      <c r="E57" s="19" t="s">
        <v>29</v>
      </c>
      <c r="F57" s="17" t="s">
        <v>10</v>
      </c>
      <c r="G57" s="442" t="s">
        <v>327</v>
      </c>
      <c r="H57" s="443"/>
      <c r="I57" s="443"/>
      <c r="J57" s="442" t="s">
        <v>362</v>
      </c>
      <c r="K57" s="443"/>
      <c r="L57" s="443"/>
      <c r="M57" s="443"/>
      <c r="N57" s="443"/>
      <c r="O57" s="443"/>
      <c r="P57" s="443"/>
      <c r="Q57" s="443"/>
      <c r="R57" s="444"/>
    </row>
    <row r="58" spans="1:18" ht="21" customHeight="1">
      <c r="A58" s="20" t="s">
        <v>32</v>
      </c>
      <c r="B58" s="441"/>
      <c r="C58" s="21" t="s">
        <v>172</v>
      </c>
      <c r="D58" s="20" t="s">
        <v>173</v>
      </c>
      <c r="E58" s="22" t="s">
        <v>11</v>
      </c>
      <c r="F58" s="20" t="s">
        <v>174</v>
      </c>
      <c r="G58" s="118" t="s">
        <v>12</v>
      </c>
      <c r="H58" s="118" t="s">
        <v>13</v>
      </c>
      <c r="I58" s="118" t="s">
        <v>14</v>
      </c>
      <c r="J58" s="118" t="s">
        <v>15</v>
      </c>
      <c r="K58" s="118" t="s">
        <v>16</v>
      </c>
      <c r="L58" s="118" t="s">
        <v>17</v>
      </c>
      <c r="M58" s="118" t="s">
        <v>18</v>
      </c>
      <c r="N58" s="118" t="s">
        <v>19</v>
      </c>
      <c r="O58" s="118" t="s">
        <v>20</v>
      </c>
      <c r="P58" s="118" t="s">
        <v>21</v>
      </c>
      <c r="Q58" s="118" t="s">
        <v>22</v>
      </c>
      <c r="R58" s="118" t="s">
        <v>23</v>
      </c>
    </row>
    <row r="59" spans="1:18" ht="21" customHeight="1">
      <c r="A59" s="129">
        <v>1</v>
      </c>
      <c r="B59" s="166" t="s">
        <v>219</v>
      </c>
      <c r="C59" s="206" t="s">
        <v>220</v>
      </c>
      <c r="D59" s="212">
        <v>55000</v>
      </c>
      <c r="E59" s="166" t="s">
        <v>24</v>
      </c>
      <c r="F59" s="129" t="s">
        <v>57</v>
      </c>
      <c r="G59" s="166"/>
      <c r="H59" s="166"/>
      <c r="I59" s="166"/>
      <c r="J59" s="166"/>
      <c r="K59" s="166"/>
      <c r="L59" s="166"/>
      <c r="M59" s="166"/>
      <c r="N59" s="166"/>
      <c r="O59" s="166"/>
      <c r="P59" s="166"/>
      <c r="Q59" s="166"/>
      <c r="R59" s="166"/>
    </row>
    <row r="60" spans="1:18" ht="21" customHeight="1">
      <c r="A60" s="131"/>
      <c r="B60" s="131"/>
      <c r="C60" s="132" t="s">
        <v>221</v>
      </c>
      <c r="D60" s="131"/>
      <c r="E60" s="131"/>
      <c r="F60" s="130"/>
      <c r="G60" s="131"/>
      <c r="H60" s="131"/>
      <c r="I60" s="131"/>
      <c r="J60" s="131"/>
      <c r="K60" s="131"/>
      <c r="L60" s="131"/>
      <c r="M60" s="131"/>
      <c r="N60" s="131"/>
      <c r="O60" s="131"/>
      <c r="P60" s="131"/>
      <c r="Q60" s="131"/>
      <c r="R60" s="131"/>
    </row>
    <row r="61" spans="1:18" ht="21" customHeight="1">
      <c r="A61" s="131"/>
      <c r="B61" s="131"/>
      <c r="C61" s="132" t="s">
        <v>222</v>
      </c>
      <c r="D61" s="131"/>
      <c r="E61" s="131"/>
      <c r="F61" s="130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</row>
    <row r="62" spans="1:18" ht="21" customHeight="1">
      <c r="A62" s="131"/>
      <c r="B62" s="131"/>
      <c r="C62" s="132"/>
      <c r="D62" s="131"/>
      <c r="E62" s="131"/>
      <c r="F62" s="130"/>
      <c r="G62" s="131"/>
      <c r="H62" s="131"/>
      <c r="I62" s="131"/>
      <c r="J62" s="131"/>
      <c r="K62" s="131"/>
      <c r="L62" s="131"/>
      <c r="M62" s="131"/>
      <c r="N62" s="131"/>
      <c r="O62" s="131"/>
      <c r="P62" s="131"/>
      <c r="Q62" s="131"/>
      <c r="R62" s="131"/>
    </row>
    <row r="63" spans="1:18" ht="21" customHeight="1">
      <c r="A63" s="131"/>
      <c r="B63" s="131"/>
      <c r="C63" s="132"/>
      <c r="D63" s="131"/>
      <c r="E63" s="131"/>
      <c r="F63" s="130"/>
      <c r="G63" s="131"/>
      <c r="H63" s="131"/>
      <c r="I63" s="131"/>
      <c r="J63" s="131"/>
      <c r="K63" s="131"/>
      <c r="L63" s="131"/>
      <c r="M63" s="131"/>
      <c r="N63" s="131"/>
      <c r="O63" s="131"/>
      <c r="P63" s="131"/>
      <c r="Q63" s="131"/>
      <c r="R63" s="131"/>
    </row>
    <row r="64" spans="1:18" ht="21" customHeight="1">
      <c r="A64" s="131"/>
      <c r="B64" s="131"/>
      <c r="C64" s="132"/>
      <c r="D64" s="131"/>
      <c r="E64" s="131"/>
      <c r="F64" s="130"/>
      <c r="G64" s="131"/>
      <c r="H64" s="131"/>
      <c r="I64" s="131"/>
      <c r="J64" s="131"/>
      <c r="K64" s="131"/>
      <c r="L64" s="131"/>
      <c r="M64" s="131"/>
      <c r="N64" s="131"/>
      <c r="O64" s="131"/>
      <c r="P64" s="131"/>
      <c r="Q64" s="131"/>
      <c r="R64" s="131"/>
    </row>
    <row r="65" spans="1:18" ht="21" customHeight="1">
      <c r="A65" s="131"/>
      <c r="B65" s="131"/>
      <c r="C65" s="132"/>
      <c r="D65" s="131"/>
      <c r="E65" s="131"/>
      <c r="F65" s="130"/>
      <c r="G65" s="131"/>
      <c r="H65" s="131"/>
      <c r="I65" s="131"/>
      <c r="J65" s="131"/>
      <c r="K65" s="131"/>
      <c r="L65" s="131"/>
      <c r="M65" s="131"/>
      <c r="N65" s="131"/>
      <c r="O65" s="131"/>
      <c r="P65" s="131"/>
      <c r="Q65" s="131"/>
      <c r="R65" s="131"/>
    </row>
    <row r="66" spans="1:18" ht="21" customHeight="1">
      <c r="A66" s="131"/>
      <c r="B66" s="131"/>
      <c r="C66" s="132"/>
      <c r="D66" s="131"/>
      <c r="E66" s="131"/>
      <c r="F66" s="130"/>
      <c r="G66" s="131"/>
      <c r="H66" s="131"/>
      <c r="I66" s="131"/>
      <c r="J66" s="131"/>
      <c r="K66" s="131"/>
      <c r="L66" s="131"/>
      <c r="M66" s="131"/>
      <c r="N66" s="131"/>
      <c r="O66" s="131"/>
      <c r="P66" s="131"/>
      <c r="Q66" s="131"/>
      <c r="R66" s="131"/>
    </row>
    <row r="67" spans="1:18" ht="21" customHeight="1">
      <c r="A67" s="289" t="s">
        <v>5</v>
      </c>
      <c r="B67" s="290"/>
      <c r="C67" s="307"/>
      <c r="D67" s="313">
        <v>55000</v>
      </c>
      <c r="E67" s="314"/>
      <c r="F67" s="290"/>
      <c r="G67" s="290"/>
      <c r="H67" s="290"/>
      <c r="I67" s="290"/>
      <c r="J67" s="290"/>
      <c r="K67" s="290"/>
      <c r="L67" s="290"/>
      <c r="M67" s="290"/>
      <c r="N67" s="290"/>
      <c r="O67" s="290"/>
      <c r="P67" s="290"/>
      <c r="Q67" s="290"/>
      <c r="R67" s="290"/>
    </row>
    <row r="78" ht="21" customHeight="1">
      <c r="E78" s="280" t="s">
        <v>638</v>
      </c>
    </row>
  </sheetData>
  <sheetProtection/>
  <mergeCells count="9">
    <mergeCell ref="B57:B58"/>
    <mergeCell ref="G57:I57"/>
    <mergeCell ref="J57:R57"/>
    <mergeCell ref="B5:B6"/>
    <mergeCell ref="G5:I5"/>
    <mergeCell ref="J5:R5"/>
    <mergeCell ref="B31:B32"/>
    <mergeCell ref="G31:I31"/>
    <mergeCell ref="J31:R31"/>
  </mergeCells>
  <printOptions horizontalCentered="1"/>
  <pageMargins left="0.2755905511811024" right="0.2755905511811024" top="0.984251968503937" bottom="0.3937007874015748" header="0.7874015748031497" footer="0.1968503937007874"/>
  <pageSetup horizontalDpi="600" verticalDpi="600" orientation="landscape" paperSize="9" scale="9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182"/>
  <sheetViews>
    <sheetView zoomScalePageLayoutView="0" workbookViewId="0" topLeftCell="A19">
      <selection activeCell="L137" sqref="L137"/>
    </sheetView>
  </sheetViews>
  <sheetFormatPr defaultColWidth="9.140625" defaultRowHeight="21" customHeight="1"/>
  <cols>
    <col min="1" max="1" width="5.7109375" style="310" customWidth="1"/>
    <col min="2" max="2" width="26.7109375" style="310" customWidth="1"/>
    <col min="3" max="3" width="27.7109375" style="310" customWidth="1"/>
    <col min="4" max="4" width="10.421875" style="310" customWidth="1"/>
    <col min="5" max="5" width="10.28125" style="310" customWidth="1"/>
    <col min="6" max="6" width="13.28125" style="310" customWidth="1"/>
    <col min="7" max="16" width="4.7109375" style="310" customWidth="1"/>
    <col min="17" max="17" width="4.57421875" style="310" customWidth="1"/>
    <col min="18" max="18" width="4.7109375" style="310" customWidth="1"/>
    <col min="19" max="16384" width="9.140625" style="310" customWidth="1"/>
  </cols>
  <sheetData>
    <row r="1" spans="1:18" ht="21" customHeight="1">
      <c r="A1" s="436" t="s">
        <v>336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  <c r="P1" s="436"/>
      <c r="Q1" s="436"/>
      <c r="R1" s="436"/>
    </row>
    <row r="2" spans="1:18" ht="21" customHeight="1">
      <c r="A2" s="437" t="s">
        <v>363</v>
      </c>
      <c r="B2" s="437"/>
      <c r="C2" s="437"/>
      <c r="D2" s="437"/>
      <c r="E2" s="437"/>
      <c r="F2" s="437"/>
      <c r="G2" s="437"/>
      <c r="H2" s="437"/>
      <c r="I2" s="437"/>
      <c r="J2" s="437"/>
      <c r="K2" s="437"/>
      <c r="L2" s="437"/>
      <c r="M2" s="437"/>
      <c r="N2" s="437"/>
      <c r="O2" s="437"/>
      <c r="P2" s="437"/>
      <c r="Q2" s="437"/>
      <c r="R2" s="437"/>
    </row>
    <row r="3" spans="1:18" ht="21" customHeight="1">
      <c r="A3" s="437" t="s">
        <v>75</v>
      </c>
      <c r="B3" s="437"/>
      <c r="C3" s="437"/>
      <c r="D3" s="437"/>
      <c r="E3" s="437"/>
      <c r="F3" s="437"/>
      <c r="G3" s="437"/>
      <c r="H3" s="437"/>
      <c r="I3" s="437"/>
      <c r="J3" s="437"/>
      <c r="K3" s="437"/>
      <c r="L3" s="437"/>
      <c r="M3" s="437"/>
      <c r="N3" s="437"/>
      <c r="O3" s="437"/>
      <c r="P3" s="437"/>
      <c r="Q3" s="437"/>
      <c r="R3" s="437"/>
    </row>
    <row r="4" spans="1:18" ht="21" customHeight="1">
      <c r="A4" s="244" t="s">
        <v>464</v>
      </c>
      <c r="B4" s="244"/>
      <c r="C4" s="315"/>
      <c r="D4" s="315"/>
      <c r="E4" s="315"/>
      <c r="F4" s="315"/>
      <c r="G4" s="315"/>
      <c r="H4" s="315"/>
      <c r="I4" s="315"/>
      <c r="J4" s="315"/>
      <c r="K4" s="315"/>
      <c r="L4" s="315"/>
      <c r="M4" s="315"/>
      <c r="N4" s="315"/>
      <c r="O4" s="315"/>
      <c r="P4" s="315"/>
      <c r="Q4" s="315"/>
      <c r="R4" s="315"/>
    </row>
    <row r="5" spans="1:18" ht="21" customHeight="1">
      <c r="A5" s="438" t="s">
        <v>337</v>
      </c>
      <c r="B5" s="439"/>
      <c r="C5" s="315"/>
      <c r="D5" s="315"/>
      <c r="E5" s="315"/>
      <c r="F5" s="315"/>
      <c r="G5" s="315"/>
      <c r="H5" s="315"/>
      <c r="I5" s="315"/>
      <c r="J5" s="315"/>
      <c r="K5" s="315"/>
      <c r="L5" s="315"/>
      <c r="M5" s="315"/>
      <c r="N5" s="315"/>
      <c r="O5" s="315"/>
      <c r="P5" s="315"/>
      <c r="Q5" s="315"/>
      <c r="R5" s="315"/>
    </row>
    <row r="6" spans="1:18" ht="21" customHeight="1">
      <c r="A6" s="17" t="s">
        <v>31</v>
      </c>
      <c r="B6" s="440" t="s">
        <v>170</v>
      </c>
      <c r="C6" s="18" t="s">
        <v>171</v>
      </c>
      <c r="D6" s="17" t="s">
        <v>30</v>
      </c>
      <c r="E6" s="19" t="s">
        <v>29</v>
      </c>
      <c r="F6" s="17" t="s">
        <v>10</v>
      </c>
      <c r="G6" s="442" t="s">
        <v>327</v>
      </c>
      <c r="H6" s="443"/>
      <c r="I6" s="443"/>
      <c r="J6" s="442" t="s">
        <v>362</v>
      </c>
      <c r="K6" s="443"/>
      <c r="L6" s="443"/>
      <c r="M6" s="443"/>
      <c r="N6" s="443"/>
      <c r="O6" s="443"/>
      <c r="P6" s="443"/>
      <c r="Q6" s="443"/>
      <c r="R6" s="444"/>
    </row>
    <row r="7" spans="1:18" ht="21" customHeight="1">
      <c r="A7" s="20" t="s">
        <v>32</v>
      </c>
      <c r="B7" s="441"/>
      <c r="C7" s="21" t="s">
        <v>172</v>
      </c>
      <c r="D7" s="20" t="s">
        <v>173</v>
      </c>
      <c r="E7" s="22" t="s">
        <v>11</v>
      </c>
      <c r="F7" s="20" t="s">
        <v>174</v>
      </c>
      <c r="G7" s="118" t="s">
        <v>12</v>
      </c>
      <c r="H7" s="118" t="s">
        <v>13</v>
      </c>
      <c r="I7" s="118" t="s">
        <v>14</v>
      </c>
      <c r="J7" s="118" t="s">
        <v>15</v>
      </c>
      <c r="K7" s="118" t="s">
        <v>16</v>
      </c>
      <c r="L7" s="118" t="s">
        <v>17</v>
      </c>
      <c r="M7" s="118" t="s">
        <v>18</v>
      </c>
      <c r="N7" s="118" t="s">
        <v>19</v>
      </c>
      <c r="O7" s="118" t="s">
        <v>20</v>
      </c>
      <c r="P7" s="118" t="s">
        <v>21</v>
      </c>
      <c r="Q7" s="118" t="s">
        <v>22</v>
      </c>
      <c r="R7" s="118" t="s">
        <v>23</v>
      </c>
    </row>
    <row r="8" spans="1:18" ht="21" customHeight="1">
      <c r="A8" s="308">
        <v>1</v>
      </c>
      <c r="B8" s="159" t="s">
        <v>394</v>
      </c>
      <c r="C8" s="206" t="s">
        <v>396</v>
      </c>
      <c r="D8" s="168">
        <v>4000</v>
      </c>
      <c r="E8" s="161" t="s">
        <v>28</v>
      </c>
      <c r="F8" s="129" t="s">
        <v>57</v>
      </c>
      <c r="G8" s="311"/>
      <c r="H8" s="311"/>
      <c r="I8" s="311"/>
      <c r="J8" s="311"/>
      <c r="K8" s="311"/>
      <c r="L8" s="311"/>
      <c r="M8" s="311"/>
      <c r="N8" s="311"/>
      <c r="O8" s="311"/>
      <c r="P8" s="311"/>
      <c r="Q8" s="311"/>
      <c r="R8" s="311"/>
    </row>
    <row r="9" spans="1:18" ht="21" customHeight="1">
      <c r="A9" s="312"/>
      <c r="B9" s="136"/>
      <c r="C9" s="132" t="s">
        <v>395</v>
      </c>
      <c r="D9" s="130"/>
      <c r="E9" s="138"/>
      <c r="F9" s="130"/>
      <c r="G9" s="312"/>
      <c r="H9" s="312"/>
      <c r="I9" s="312"/>
      <c r="J9" s="312"/>
      <c r="K9" s="312"/>
      <c r="L9" s="312"/>
      <c r="M9" s="312"/>
      <c r="N9" s="312"/>
      <c r="O9" s="312"/>
      <c r="P9" s="312"/>
      <c r="Q9" s="312"/>
      <c r="R9" s="312"/>
    </row>
    <row r="10" spans="1:18" ht="21" customHeight="1">
      <c r="A10" s="312"/>
      <c r="B10" s="136"/>
      <c r="C10" s="132" t="s">
        <v>398</v>
      </c>
      <c r="D10" s="130"/>
      <c r="E10" s="138"/>
      <c r="F10" s="130"/>
      <c r="G10" s="312"/>
      <c r="H10" s="312"/>
      <c r="I10" s="312"/>
      <c r="J10" s="312"/>
      <c r="K10" s="312"/>
      <c r="L10" s="312"/>
      <c r="M10" s="312"/>
      <c r="N10" s="312"/>
      <c r="O10" s="312"/>
      <c r="P10" s="312"/>
      <c r="Q10" s="312"/>
      <c r="R10" s="312"/>
    </row>
    <row r="11" spans="1:18" ht="21" customHeight="1">
      <c r="A11" s="312"/>
      <c r="B11" s="136"/>
      <c r="C11" s="132" t="s">
        <v>397</v>
      </c>
      <c r="D11" s="130"/>
      <c r="E11" s="138"/>
      <c r="F11" s="130"/>
      <c r="G11" s="312"/>
      <c r="H11" s="312"/>
      <c r="I11" s="312"/>
      <c r="J11" s="312"/>
      <c r="K11" s="312"/>
      <c r="L11" s="312"/>
      <c r="M11" s="312"/>
      <c r="N11" s="312"/>
      <c r="O11" s="312"/>
      <c r="P11" s="312"/>
      <c r="Q11" s="312"/>
      <c r="R11" s="312"/>
    </row>
    <row r="12" spans="1:18" ht="21" customHeight="1">
      <c r="A12" s="312"/>
      <c r="B12" s="136"/>
      <c r="C12" s="208"/>
      <c r="D12" s="130"/>
      <c r="E12" s="138"/>
      <c r="F12" s="130"/>
      <c r="G12" s="312"/>
      <c r="H12" s="312"/>
      <c r="I12" s="312"/>
      <c r="J12" s="312"/>
      <c r="K12" s="312"/>
      <c r="L12" s="312"/>
      <c r="M12" s="312"/>
      <c r="N12" s="312"/>
      <c r="O12" s="312"/>
      <c r="P12" s="312"/>
      <c r="Q12" s="312"/>
      <c r="R12" s="312"/>
    </row>
    <row r="13" spans="1:18" ht="21" customHeight="1">
      <c r="A13" s="363">
        <v>2</v>
      </c>
      <c r="B13" s="139" t="s">
        <v>394</v>
      </c>
      <c r="C13" s="135" t="s">
        <v>399</v>
      </c>
      <c r="D13" s="137">
        <v>3000</v>
      </c>
      <c r="E13" s="138" t="s">
        <v>28</v>
      </c>
      <c r="F13" s="130" t="s">
        <v>57</v>
      </c>
      <c r="G13" s="312"/>
      <c r="H13" s="312"/>
      <c r="I13" s="312"/>
      <c r="J13" s="312"/>
      <c r="K13" s="312"/>
      <c r="L13" s="312"/>
      <c r="M13" s="312"/>
      <c r="N13" s="312"/>
      <c r="O13" s="312"/>
      <c r="P13" s="312"/>
      <c r="Q13" s="312"/>
      <c r="R13" s="312"/>
    </row>
    <row r="14" spans="1:18" ht="21" customHeight="1">
      <c r="A14" s="312"/>
      <c r="B14" s="136"/>
      <c r="C14" s="135" t="s">
        <v>400</v>
      </c>
      <c r="D14" s="130"/>
      <c r="E14" s="138"/>
      <c r="F14" s="130"/>
      <c r="G14" s="312"/>
      <c r="H14" s="312"/>
      <c r="I14" s="312"/>
      <c r="J14" s="312"/>
      <c r="K14" s="312"/>
      <c r="L14" s="312"/>
      <c r="M14" s="312"/>
      <c r="N14" s="312"/>
      <c r="O14" s="312"/>
      <c r="P14" s="312"/>
      <c r="Q14" s="312"/>
      <c r="R14" s="312"/>
    </row>
    <row r="15" spans="1:18" ht="21" customHeight="1">
      <c r="A15" s="312"/>
      <c r="B15" s="136"/>
      <c r="C15" s="132" t="s">
        <v>398</v>
      </c>
      <c r="D15" s="130"/>
      <c r="E15" s="138"/>
      <c r="F15" s="130"/>
      <c r="G15" s="312"/>
      <c r="H15" s="312"/>
      <c r="I15" s="312"/>
      <c r="J15" s="312"/>
      <c r="K15" s="312"/>
      <c r="L15" s="312"/>
      <c r="M15" s="312"/>
      <c r="N15" s="312"/>
      <c r="O15" s="312"/>
      <c r="P15" s="312"/>
      <c r="Q15" s="312"/>
      <c r="R15" s="312"/>
    </row>
    <row r="16" spans="1:18" ht="21" customHeight="1">
      <c r="A16" s="312"/>
      <c r="B16" s="136"/>
      <c r="C16" s="132" t="s">
        <v>397</v>
      </c>
      <c r="D16" s="130"/>
      <c r="E16" s="138"/>
      <c r="F16" s="130"/>
      <c r="G16" s="312"/>
      <c r="H16" s="312"/>
      <c r="I16" s="312"/>
      <c r="J16" s="312"/>
      <c r="K16" s="312"/>
      <c r="L16" s="312"/>
      <c r="M16" s="312"/>
      <c r="N16" s="312"/>
      <c r="O16" s="312"/>
      <c r="P16" s="312"/>
      <c r="Q16" s="312"/>
      <c r="R16" s="312"/>
    </row>
    <row r="17" spans="1:18" ht="21" customHeight="1">
      <c r="A17" s="312"/>
      <c r="B17" s="136"/>
      <c r="C17" s="132"/>
      <c r="D17" s="130"/>
      <c r="E17" s="138"/>
      <c r="F17" s="130"/>
      <c r="G17" s="312"/>
      <c r="H17" s="312"/>
      <c r="I17" s="312"/>
      <c r="J17" s="312"/>
      <c r="K17" s="312"/>
      <c r="L17" s="312"/>
      <c r="M17" s="312"/>
      <c r="N17" s="312"/>
      <c r="O17" s="312"/>
      <c r="P17" s="312"/>
      <c r="Q17" s="312"/>
      <c r="R17" s="312"/>
    </row>
    <row r="18" spans="1:18" ht="21" customHeight="1">
      <c r="A18" s="312"/>
      <c r="B18" s="136"/>
      <c r="C18" s="132"/>
      <c r="D18" s="130"/>
      <c r="E18" s="138"/>
      <c r="F18" s="130"/>
      <c r="G18" s="312"/>
      <c r="H18" s="312"/>
      <c r="I18" s="312"/>
      <c r="J18" s="312"/>
      <c r="K18" s="312"/>
      <c r="L18" s="312"/>
      <c r="M18" s="312"/>
      <c r="N18" s="312"/>
      <c r="O18" s="312"/>
      <c r="P18" s="312"/>
      <c r="Q18" s="312"/>
      <c r="R18" s="312"/>
    </row>
    <row r="19" spans="1:18" ht="21" customHeight="1">
      <c r="A19" s="312"/>
      <c r="B19" s="136"/>
      <c r="C19" s="208"/>
      <c r="D19" s="130"/>
      <c r="E19" s="138"/>
      <c r="F19" s="130"/>
      <c r="G19" s="312"/>
      <c r="H19" s="312"/>
      <c r="I19" s="312"/>
      <c r="J19" s="312"/>
      <c r="K19" s="312"/>
      <c r="L19" s="312"/>
      <c r="M19" s="312"/>
      <c r="N19" s="312"/>
      <c r="O19" s="312"/>
      <c r="P19" s="312"/>
      <c r="Q19" s="312"/>
      <c r="R19" s="312"/>
    </row>
    <row r="20" spans="1:18" ht="21" customHeight="1">
      <c r="A20" s="305" t="s">
        <v>5</v>
      </c>
      <c r="B20" s="305">
        <v>2</v>
      </c>
      <c r="C20" s="302"/>
      <c r="D20" s="306">
        <v>7000</v>
      </c>
      <c r="E20" s="309"/>
      <c r="F20" s="309"/>
      <c r="G20" s="309"/>
      <c r="H20" s="309"/>
      <c r="I20" s="309"/>
      <c r="J20" s="309"/>
      <c r="K20" s="309"/>
      <c r="L20" s="309"/>
      <c r="M20" s="309"/>
      <c r="N20" s="309"/>
      <c r="O20" s="309"/>
      <c r="P20" s="309"/>
      <c r="Q20" s="309"/>
      <c r="R20" s="309"/>
    </row>
    <row r="21" spans="1:18" ht="21" customHeight="1">
      <c r="A21" s="52"/>
      <c r="B21" s="52"/>
      <c r="C21" s="53"/>
      <c r="D21" s="364"/>
      <c r="E21" s="365"/>
      <c r="F21" s="365"/>
      <c r="G21" s="365"/>
      <c r="H21" s="365"/>
      <c r="I21" s="365"/>
      <c r="J21" s="365"/>
      <c r="K21" s="365"/>
      <c r="L21" s="365"/>
      <c r="M21" s="365"/>
      <c r="N21" s="365"/>
      <c r="O21" s="365"/>
      <c r="P21" s="365"/>
      <c r="Q21" s="365"/>
      <c r="R21" s="365"/>
    </row>
    <row r="22" spans="1:18" ht="21" customHeight="1">
      <c r="A22" s="52"/>
      <c r="B22" s="52"/>
      <c r="C22" s="53"/>
      <c r="D22" s="364"/>
      <c r="E22" s="365"/>
      <c r="F22" s="365"/>
      <c r="G22" s="365"/>
      <c r="H22" s="365"/>
      <c r="I22" s="365"/>
      <c r="J22" s="365"/>
      <c r="K22" s="365"/>
      <c r="L22" s="365"/>
      <c r="M22" s="365"/>
      <c r="N22" s="365"/>
      <c r="O22" s="365"/>
      <c r="P22" s="365"/>
      <c r="Q22" s="365"/>
      <c r="R22" s="365"/>
    </row>
    <row r="23" spans="1:18" ht="21" customHeight="1">
      <c r="A23" s="52"/>
      <c r="B23" s="52"/>
      <c r="C23" s="53"/>
      <c r="D23" s="364"/>
      <c r="E23" s="365"/>
      <c r="F23" s="365"/>
      <c r="G23" s="365"/>
      <c r="H23" s="365"/>
      <c r="I23" s="365"/>
      <c r="J23" s="365"/>
      <c r="K23" s="365"/>
      <c r="L23" s="365"/>
      <c r="M23" s="365"/>
      <c r="N23" s="365"/>
      <c r="O23" s="365"/>
      <c r="P23" s="365"/>
      <c r="Q23" s="365"/>
      <c r="R23" s="365"/>
    </row>
    <row r="24" spans="1:18" ht="21" customHeight="1">
      <c r="A24" s="52"/>
      <c r="B24" s="52"/>
      <c r="C24" s="53"/>
      <c r="D24" s="364"/>
      <c r="E24" s="365"/>
      <c r="F24" s="365"/>
      <c r="G24" s="365"/>
      <c r="H24" s="365"/>
      <c r="I24" s="365"/>
      <c r="J24" s="365"/>
      <c r="K24" s="365"/>
      <c r="L24" s="365"/>
      <c r="M24" s="365"/>
      <c r="N24" s="365"/>
      <c r="O24" s="365"/>
      <c r="P24" s="365"/>
      <c r="Q24" s="365"/>
      <c r="R24" s="365"/>
    </row>
    <row r="25" spans="1:18" ht="21" customHeight="1">
      <c r="A25" s="52"/>
      <c r="B25" s="52"/>
      <c r="C25" s="53"/>
      <c r="D25" s="364"/>
      <c r="E25" s="365"/>
      <c r="F25" s="365"/>
      <c r="G25" s="365"/>
      <c r="H25" s="365"/>
      <c r="I25" s="365"/>
      <c r="J25" s="365"/>
      <c r="K25" s="365"/>
      <c r="L25" s="365"/>
      <c r="M25" s="365"/>
      <c r="N25" s="365"/>
      <c r="O25" s="365"/>
      <c r="P25" s="365"/>
      <c r="Q25" s="365"/>
      <c r="R25" s="365"/>
    </row>
    <row r="26" spans="1:18" ht="21" customHeight="1">
      <c r="A26" s="52"/>
      <c r="B26" s="52"/>
      <c r="C26" s="53"/>
      <c r="D26" s="364"/>
      <c r="E26" s="280" t="s">
        <v>639</v>
      </c>
      <c r="F26" s="365"/>
      <c r="G26" s="365"/>
      <c r="H26" s="365"/>
      <c r="I26" s="365"/>
      <c r="J26" s="365"/>
      <c r="K26" s="365"/>
      <c r="L26" s="365"/>
      <c r="M26" s="365"/>
      <c r="N26" s="365"/>
      <c r="O26" s="365"/>
      <c r="P26" s="365"/>
      <c r="Q26" s="365"/>
      <c r="R26" s="365"/>
    </row>
    <row r="27" spans="1:18" ht="21" customHeight="1">
      <c r="A27" s="244" t="s">
        <v>483</v>
      </c>
      <c r="B27" s="244"/>
      <c r="C27" s="355"/>
      <c r="D27" s="355"/>
      <c r="E27" s="355"/>
      <c r="F27" s="355"/>
      <c r="G27" s="355"/>
      <c r="H27" s="355"/>
      <c r="I27" s="355"/>
      <c r="J27" s="355"/>
      <c r="K27" s="355"/>
      <c r="L27" s="355"/>
      <c r="M27" s="355"/>
      <c r="N27" s="355"/>
      <c r="O27" s="355"/>
      <c r="P27" s="355"/>
      <c r="Q27" s="355"/>
      <c r="R27" s="355"/>
    </row>
    <row r="28" spans="1:18" ht="21" customHeight="1">
      <c r="A28" s="438" t="s">
        <v>484</v>
      </c>
      <c r="B28" s="439"/>
      <c r="C28" s="355"/>
      <c r="D28" s="355"/>
      <c r="E28" s="355"/>
      <c r="F28" s="355"/>
      <c r="G28" s="355"/>
      <c r="H28" s="355"/>
      <c r="I28" s="355"/>
      <c r="J28" s="355"/>
      <c r="K28" s="355"/>
      <c r="L28" s="355"/>
      <c r="M28" s="355"/>
      <c r="N28" s="355"/>
      <c r="O28" s="355"/>
      <c r="P28" s="355"/>
      <c r="Q28" s="355"/>
      <c r="R28" s="355"/>
    </row>
    <row r="29" spans="1:18" ht="21" customHeight="1">
      <c r="A29" s="17" t="s">
        <v>31</v>
      </c>
      <c r="B29" s="440" t="s">
        <v>170</v>
      </c>
      <c r="C29" s="18" t="s">
        <v>171</v>
      </c>
      <c r="D29" s="17" t="s">
        <v>30</v>
      </c>
      <c r="E29" s="19" t="s">
        <v>29</v>
      </c>
      <c r="F29" s="17" t="s">
        <v>10</v>
      </c>
      <c r="G29" s="442" t="s">
        <v>327</v>
      </c>
      <c r="H29" s="443"/>
      <c r="I29" s="443"/>
      <c r="J29" s="442" t="s">
        <v>362</v>
      </c>
      <c r="K29" s="443"/>
      <c r="L29" s="443"/>
      <c r="M29" s="443"/>
      <c r="N29" s="443"/>
      <c r="O29" s="443"/>
      <c r="P29" s="443"/>
      <c r="Q29" s="443"/>
      <c r="R29" s="444"/>
    </row>
    <row r="30" spans="1:18" ht="21" customHeight="1">
      <c r="A30" s="20" t="s">
        <v>32</v>
      </c>
      <c r="B30" s="441"/>
      <c r="C30" s="21" t="s">
        <v>172</v>
      </c>
      <c r="D30" s="20" t="s">
        <v>173</v>
      </c>
      <c r="E30" s="22" t="s">
        <v>11</v>
      </c>
      <c r="F30" s="20" t="s">
        <v>174</v>
      </c>
      <c r="G30" s="118" t="s">
        <v>12</v>
      </c>
      <c r="H30" s="118" t="s">
        <v>13</v>
      </c>
      <c r="I30" s="118" t="s">
        <v>14</v>
      </c>
      <c r="J30" s="118" t="s">
        <v>15</v>
      </c>
      <c r="K30" s="118" t="s">
        <v>16</v>
      </c>
      <c r="L30" s="118" t="s">
        <v>17</v>
      </c>
      <c r="M30" s="118" t="s">
        <v>18</v>
      </c>
      <c r="N30" s="118" t="s">
        <v>19</v>
      </c>
      <c r="O30" s="118" t="s">
        <v>20</v>
      </c>
      <c r="P30" s="118" t="s">
        <v>21</v>
      </c>
      <c r="Q30" s="118" t="s">
        <v>22</v>
      </c>
      <c r="R30" s="118" t="s">
        <v>23</v>
      </c>
    </row>
    <row r="31" spans="1:18" ht="21" customHeight="1">
      <c r="A31" s="308">
        <v>1</v>
      </c>
      <c r="B31" s="159" t="s">
        <v>401</v>
      </c>
      <c r="C31" s="236" t="s">
        <v>409</v>
      </c>
      <c r="D31" s="168">
        <v>5000</v>
      </c>
      <c r="E31" s="161" t="s">
        <v>28</v>
      </c>
      <c r="F31" s="129" t="s">
        <v>57</v>
      </c>
      <c r="G31" s="311"/>
      <c r="H31" s="311"/>
      <c r="I31" s="311"/>
      <c r="J31" s="311"/>
      <c r="K31" s="311"/>
      <c r="L31" s="311"/>
      <c r="M31" s="311"/>
      <c r="N31" s="311"/>
      <c r="O31" s="311"/>
      <c r="P31" s="311"/>
      <c r="Q31" s="311"/>
      <c r="R31" s="311"/>
    </row>
    <row r="32" spans="1:18" ht="21" customHeight="1">
      <c r="A32" s="312"/>
      <c r="B32" s="136"/>
      <c r="C32" s="208" t="s">
        <v>410</v>
      </c>
      <c r="D32" s="130"/>
      <c r="E32" s="138"/>
      <c r="F32" s="130"/>
      <c r="G32" s="312"/>
      <c r="H32" s="312"/>
      <c r="I32" s="312"/>
      <c r="J32" s="312"/>
      <c r="K32" s="312"/>
      <c r="L32" s="312"/>
      <c r="M32" s="312"/>
      <c r="N32" s="312"/>
      <c r="O32" s="312"/>
      <c r="P32" s="312"/>
      <c r="Q32" s="312"/>
      <c r="R32" s="312"/>
    </row>
    <row r="33" spans="1:18" ht="21" customHeight="1">
      <c r="A33" s="312"/>
      <c r="B33" s="136"/>
      <c r="C33" s="208" t="s">
        <v>197</v>
      </c>
      <c r="D33" s="130"/>
      <c r="E33" s="138"/>
      <c r="F33" s="130"/>
      <c r="G33" s="312"/>
      <c r="H33" s="312"/>
      <c r="I33" s="312"/>
      <c r="J33" s="312"/>
      <c r="K33" s="312"/>
      <c r="L33" s="312"/>
      <c r="M33" s="312"/>
      <c r="N33" s="312"/>
      <c r="O33" s="312"/>
      <c r="P33" s="312"/>
      <c r="Q33" s="312"/>
      <c r="R33" s="312"/>
    </row>
    <row r="34" spans="1:18" ht="21" customHeight="1">
      <c r="A34" s="312"/>
      <c r="B34" s="136"/>
      <c r="C34" s="370" t="s">
        <v>403</v>
      </c>
      <c r="D34" s="130"/>
      <c r="E34" s="138"/>
      <c r="F34" s="130"/>
      <c r="G34" s="312"/>
      <c r="H34" s="312"/>
      <c r="I34" s="312"/>
      <c r="J34" s="312"/>
      <c r="K34" s="312"/>
      <c r="L34" s="312"/>
      <c r="M34" s="312"/>
      <c r="N34" s="312"/>
      <c r="O34" s="312"/>
      <c r="P34" s="312"/>
      <c r="Q34" s="312"/>
      <c r="R34" s="312"/>
    </row>
    <row r="35" spans="1:18" ht="21" customHeight="1">
      <c r="A35" s="312"/>
      <c r="B35" s="136"/>
      <c r="C35" s="366" t="s">
        <v>404</v>
      </c>
      <c r="D35" s="130"/>
      <c r="E35" s="138"/>
      <c r="F35" s="130"/>
      <c r="G35" s="312"/>
      <c r="H35" s="312"/>
      <c r="I35" s="312"/>
      <c r="J35" s="312"/>
      <c r="K35" s="312"/>
      <c r="L35" s="312"/>
      <c r="M35" s="312"/>
      <c r="N35" s="312"/>
      <c r="O35" s="312"/>
      <c r="P35" s="312"/>
      <c r="Q35" s="312"/>
      <c r="R35" s="312"/>
    </row>
    <row r="36" spans="1:18" ht="21" customHeight="1">
      <c r="A36" s="312"/>
      <c r="B36" s="136"/>
      <c r="C36" s="366" t="s">
        <v>405</v>
      </c>
      <c r="D36" s="130"/>
      <c r="E36" s="138"/>
      <c r="F36" s="130"/>
      <c r="G36" s="312"/>
      <c r="H36" s="312"/>
      <c r="I36" s="312"/>
      <c r="J36" s="312"/>
      <c r="K36" s="312"/>
      <c r="L36" s="312"/>
      <c r="M36" s="312"/>
      <c r="N36" s="312"/>
      <c r="O36" s="312"/>
      <c r="P36" s="312"/>
      <c r="Q36" s="312"/>
      <c r="R36" s="312"/>
    </row>
    <row r="37" spans="1:18" ht="21" customHeight="1">
      <c r="A37" s="312"/>
      <c r="B37" s="136"/>
      <c r="C37" s="367" t="s">
        <v>406</v>
      </c>
      <c r="D37" s="130"/>
      <c r="E37" s="138"/>
      <c r="F37" s="130"/>
      <c r="G37" s="312"/>
      <c r="H37" s="312"/>
      <c r="I37" s="312"/>
      <c r="J37" s="312"/>
      <c r="K37" s="312"/>
      <c r="L37" s="312"/>
      <c r="M37" s="312"/>
      <c r="N37" s="312"/>
      <c r="O37" s="312"/>
      <c r="P37" s="312"/>
      <c r="Q37" s="312"/>
      <c r="R37" s="312"/>
    </row>
    <row r="38" spans="1:18" ht="21" customHeight="1">
      <c r="A38" s="312"/>
      <c r="B38" s="136"/>
      <c r="C38" s="368" t="s">
        <v>407</v>
      </c>
      <c r="D38" s="130"/>
      <c r="E38" s="138"/>
      <c r="F38" s="130"/>
      <c r="G38" s="312"/>
      <c r="H38" s="312"/>
      <c r="I38" s="312"/>
      <c r="J38" s="312"/>
      <c r="K38" s="312"/>
      <c r="L38" s="312"/>
      <c r="M38" s="312"/>
      <c r="N38" s="312"/>
      <c r="O38" s="312"/>
      <c r="P38" s="312"/>
      <c r="Q38" s="312"/>
      <c r="R38" s="312"/>
    </row>
    <row r="39" spans="1:18" ht="21" customHeight="1">
      <c r="A39" s="312"/>
      <c r="B39" s="136"/>
      <c r="C39" s="369" t="s">
        <v>408</v>
      </c>
      <c r="D39" s="130"/>
      <c r="E39" s="138"/>
      <c r="F39" s="130"/>
      <c r="G39" s="312"/>
      <c r="H39" s="312"/>
      <c r="I39" s="312"/>
      <c r="J39" s="312"/>
      <c r="K39" s="312"/>
      <c r="L39" s="312"/>
      <c r="M39" s="312"/>
      <c r="N39" s="312"/>
      <c r="O39" s="312"/>
      <c r="P39" s="312"/>
      <c r="Q39" s="312"/>
      <c r="R39" s="312"/>
    </row>
    <row r="40" spans="1:18" ht="21" customHeight="1">
      <c r="A40" s="312"/>
      <c r="B40" s="136"/>
      <c r="C40" s="369"/>
      <c r="D40" s="130"/>
      <c r="E40" s="138"/>
      <c r="F40" s="130"/>
      <c r="G40" s="312"/>
      <c r="H40" s="312"/>
      <c r="I40" s="312"/>
      <c r="J40" s="312"/>
      <c r="K40" s="312"/>
      <c r="L40" s="312"/>
      <c r="M40" s="312"/>
      <c r="N40" s="312"/>
      <c r="O40" s="312"/>
      <c r="P40" s="312"/>
      <c r="Q40" s="312"/>
      <c r="R40" s="312"/>
    </row>
    <row r="41" spans="1:18" ht="21" customHeight="1">
      <c r="A41" s="312"/>
      <c r="B41" s="136"/>
      <c r="C41" s="369"/>
      <c r="D41" s="130"/>
      <c r="E41" s="138"/>
      <c r="F41" s="130"/>
      <c r="G41" s="312"/>
      <c r="H41" s="312"/>
      <c r="I41" s="312"/>
      <c r="J41" s="312"/>
      <c r="K41" s="312"/>
      <c r="L41" s="312"/>
      <c r="M41" s="312"/>
      <c r="N41" s="312"/>
      <c r="O41" s="312"/>
      <c r="P41" s="312"/>
      <c r="Q41" s="312"/>
      <c r="R41" s="312"/>
    </row>
    <row r="42" spans="1:18" ht="21" customHeight="1">
      <c r="A42" s="312"/>
      <c r="B42" s="136"/>
      <c r="C42" s="208"/>
      <c r="D42" s="130"/>
      <c r="E42" s="138"/>
      <c r="F42" s="130"/>
      <c r="G42" s="312"/>
      <c r="H42" s="312"/>
      <c r="I42" s="312"/>
      <c r="J42" s="312"/>
      <c r="K42" s="312"/>
      <c r="L42" s="312"/>
      <c r="M42" s="312"/>
      <c r="N42" s="312"/>
      <c r="O42" s="312"/>
      <c r="P42" s="312"/>
      <c r="Q42" s="312"/>
      <c r="R42" s="312"/>
    </row>
    <row r="43" spans="1:18" ht="21" customHeight="1">
      <c r="A43" s="305" t="s">
        <v>5</v>
      </c>
      <c r="B43" s="305">
        <v>1</v>
      </c>
      <c r="C43" s="302"/>
      <c r="D43" s="306">
        <v>5000</v>
      </c>
      <c r="E43" s="309"/>
      <c r="F43" s="309"/>
      <c r="G43" s="309"/>
      <c r="H43" s="309"/>
      <c r="I43" s="309"/>
      <c r="J43" s="309"/>
      <c r="K43" s="309"/>
      <c r="L43" s="309"/>
      <c r="M43" s="309"/>
      <c r="N43" s="309"/>
      <c r="O43" s="309"/>
      <c r="P43" s="309"/>
      <c r="Q43" s="309"/>
      <c r="R43" s="309"/>
    </row>
    <row r="44" spans="1:18" ht="21" customHeight="1">
      <c r="A44" s="52"/>
      <c r="B44" s="52"/>
      <c r="C44" s="53"/>
      <c r="D44" s="364"/>
      <c r="E44" s="365"/>
      <c r="F44" s="365"/>
      <c r="G44" s="365"/>
      <c r="H44" s="365"/>
      <c r="I44" s="365"/>
      <c r="J44" s="365"/>
      <c r="K44" s="365"/>
      <c r="L44" s="365"/>
      <c r="M44" s="365"/>
      <c r="N44" s="365"/>
      <c r="O44" s="365"/>
      <c r="P44" s="365"/>
      <c r="Q44" s="365"/>
      <c r="R44" s="365"/>
    </row>
    <row r="45" spans="1:18" ht="21" customHeight="1">
      <c r="A45" s="52"/>
      <c r="B45" s="52"/>
      <c r="C45" s="53"/>
      <c r="D45" s="364"/>
      <c r="E45" s="365"/>
      <c r="F45" s="365"/>
      <c r="G45" s="365"/>
      <c r="H45" s="365"/>
      <c r="I45" s="365"/>
      <c r="J45" s="365"/>
      <c r="K45" s="365"/>
      <c r="L45" s="365"/>
      <c r="M45" s="365"/>
      <c r="N45" s="365"/>
      <c r="O45" s="365"/>
      <c r="P45" s="365"/>
      <c r="Q45" s="365"/>
      <c r="R45" s="365"/>
    </row>
    <row r="46" spans="1:18" ht="21" customHeight="1">
      <c r="A46" s="52"/>
      <c r="B46" s="52"/>
      <c r="C46" s="53"/>
      <c r="D46" s="364"/>
      <c r="E46" s="365"/>
      <c r="F46" s="365"/>
      <c r="G46" s="365"/>
      <c r="H46" s="365"/>
      <c r="I46" s="365"/>
      <c r="J46" s="365"/>
      <c r="K46" s="365"/>
      <c r="L46" s="365"/>
      <c r="M46" s="365"/>
      <c r="N46" s="365"/>
      <c r="O46" s="365"/>
      <c r="P46" s="365"/>
      <c r="Q46" s="365"/>
      <c r="R46" s="365"/>
    </row>
    <row r="47" spans="1:18" ht="21" customHeight="1">
      <c r="A47" s="52"/>
      <c r="B47" s="52"/>
      <c r="C47" s="53"/>
      <c r="D47" s="364"/>
      <c r="E47" s="365"/>
      <c r="F47" s="365"/>
      <c r="G47" s="365"/>
      <c r="H47" s="365"/>
      <c r="I47" s="365"/>
      <c r="J47" s="365"/>
      <c r="K47" s="365"/>
      <c r="L47" s="365"/>
      <c r="M47" s="365"/>
      <c r="N47" s="365"/>
      <c r="O47" s="365"/>
      <c r="P47" s="365"/>
      <c r="Q47" s="365"/>
      <c r="R47" s="365"/>
    </row>
    <row r="48" spans="1:18" ht="21" customHeight="1">
      <c r="A48" s="52"/>
      <c r="B48" s="52"/>
      <c r="C48" s="53"/>
      <c r="D48" s="364"/>
      <c r="E48" s="365"/>
      <c r="F48" s="365"/>
      <c r="G48" s="365"/>
      <c r="H48" s="365"/>
      <c r="I48" s="365"/>
      <c r="J48" s="365"/>
      <c r="K48" s="365"/>
      <c r="L48" s="365"/>
      <c r="M48" s="365"/>
      <c r="N48" s="365"/>
      <c r="O48" s="365"/>
      <c r="P48" s="365"/>
      <c r="Q48" s="365"/>
      <c r="R48" s="365"/>
    </row>
    <row r="49" spans="1:18" ht="21" customHeight="1">
      <c r="A49" s="52"/>
      <c r="B49" s="52"/>
      <c r="C49" s="53"/>
      <c r="D49" s="364"/>
      <c r="E49" s="365"/>
      <c r="F49" s="365"/>
      <c r="G49" s="365"/>
      <c r="H49" s="365"/>
      <c r="I49" s="365"/>
      <c r="J49" s="365"/>
      <c r="K49" s="365"/>
      <c r="L49" s="365"/>
      <c r="M49" s="365"/>
      <c r="N49" s="365"/>
      <c r="O49" s="365"/>
      <c r="P49" s="365"/>
      <c r="Q49" s="365"/>
      <c r="R49" s="365"/>
    </row>
    <row r="50" spans="1:18" ht="21" customHeight="1">
      <c r="A50" s="52"/>
      <c r="B50" s="52"/>
      <c r="C50" s="53"/>
      <c r="D50" s="364"/>
      <c r="E50" s="365"/>
      <c r="F50" s="365"/>
      <c r="G50" s="365"/>
      <c r="H50" s="365"/>
      <c r="I50" s="365"/>
      <c r="J50" s="365"/>
      <c r="K50" s="365"/>
      <c r="L50" s="365"/>
      <c r="M50" s="365"/>
      <c r="N50" s="365"/>
      <c r="O50" s="365"/>
      <c r="P50" s="365"/>
      <c r="Q50" s="365"/>
      <c r="R50" s="365"/>
    </row>
    <row r="51" spans="1:18" ht="21" customHeight="1">
      <c r="A51" s="52"/>
      <c r="B51" s="52"/>
      <c r="C51" s="53"/>
      <c r="D51" s="364"/>
      <c r="E51" s="365"/>
      <c r="F51" s="365"/>
      <c r="G51" s="365"/>
      <c r="H51" s="365"/>
      <c r="I51" s="365"/>
      <c r="J51" s="365"/>
      <c r="K51" s="365"/>
      <c r="L51" s="365"/>
      <c r="M51" s="365"/>
      <c r="N51" s="365"/>
      <c r="O51" s="365"/>
      <c r="P51" s="365"/>
      <c r="Q51" s="365"/>
      <c r="R51" s="365"/>
    </row>
    <row r="52" spans="1:18" ht="21" customHeight="1">
      <c r="A52" s="52"/>
      <c r="B52" s="52"/>
      <c r="C52" s="371"/>
      <c r="D52" s="364"/>
      <c r="E52" s="280" t="s">
        <v>640</v>
      </c>
      <c r="F52" s="365"/>
      <c r="G52" s="365"/>
      <c r="H52" s="365"/>
      <c r="I52" s="365"/>
      <c r="J52" s="365"/>
      <c r="K52" s="365" t="s">
        <v>43</v>
      </c>
      <c r="L52" s="365"/>
      <c r="M52" s="365"/>
      <c r="N52" s="365"/>
      <c r="O52" s="365"/>
      <c r="P52" s="365"/>
      <c r="Q52" s="365"/>
      <c r="R52" s="365"/>
    </row>
    <row r="53" spans="1:18" ht="21" customHeight="1">
      <c r="A53" s="244" t="s">
        <v>485</v>
      </c>
      <c r="B53" s="244"/>
      <c r="C53" s="372"/>
      <c r="D53" s="364"/>
      <c r="E53" s="365"/>
      <c r="F53" s="365"/>
      <c r="G53" s="365"/>
      <c r="H53" s="365"/>
      <c r="I53" s="365"/>
      <c r="J53" s="365"/>
      <c r="K53" s="365"/>
      <c r="L53" s="365"/>
      <c r="M53" s="365"/>
      <c r="N53" s="365"/>
      <c r="O53" s="365"/>
      <c r="P53" s="365"/>
      <c r="Q53" s="365"/>
      <c r="R53" s="365"/>
    </row>
    <row r="54" spans="1:18" ht="21" customHeight="1">
      <c r="A54" s="438" t="s">
        <v>486</v>
      </c>
      <c r="B54" s="439"/>
      <c r="C54" s="373"/>
      <c r="D54" s="364"/>
      <c r="E54" s="365"/>
      <c r="F54" s="365"/>
      <c r="G54" s="365"/>
      <c r="H54" s="365"/>
      <c r="I54" s="365"/>
      <c r="J54" s="365"/>
      <c r="K54" s="365"/>
      <c r="L54" s="365"/>
      <c r="M54" s="365"/>
      <c r="N54" s="365"/>
      <c r="O54" s="365"/>
      <c r="P54" s="365"/>
      <c r="Q54" s="365"/>
      <c r="R54" s="365"/>
    </row>
    <row r="55" spans="1:18" ht="21" customHeight="1">
      <c r="A55" s="17" t="s">
        <v>31</v>
      </c>
      <c r="B55" s="440" t="s">
        <v>170</v>
      </c>
      <c r="C55" s="18" t="s">
        <v>171</v>
      </c>
      <c r="D55" s="17" t="s">
        <v>30</v>
      </c>
      <c r="E55" s="19" t="s">
        <v>29</v>
      </c>
      <c r="F55" s="17" t="s">
        <v>10</v>
      </c>
      <c r="G55" s="442" t="s">
        <v>327</v>
      </c>
      <c r="H55" s="443"/>
      <c r="I55" s="443"/>
      <c r="J55" s="442" t="s">
        <v>362</v>
      </c>
      <c r="K55" s="443"/>
      <c r="L55" s="443"/>
      <c r="M55" s="443"/>
      <c r="N55" s="443"/>
      <c r="O55" s="443"/>
      <c r="P55" s="443"/>
      <c r="Q55" s="443"/>
      <c r="R55" s="444"/>
    </row>
    <row r="56" spans="1:18" ht="21" customHeight="1">
      <c r="A56" s="20" t="s">
        <v>32</v>
      </c>
      <c r="B56" s="441"/>
      <c r="C56" s="21" t="s">
        <v>172</v>
      </c>
      <c r="D56" s="20" t="s">
        <v>173</v>
      </c>
      <c r="E56" s="22" t="s">
        <v>11</v>
      </c>
      <c r="F56" s="20" t="s">
        <v>174</v>
      </c>
      <c r="G56" s="118" t="s">
        <v>12</v>
      </c>
      <c r="H56" s="118" t="s">
        <v>13</v>
      </c>
      <c r="I56" s="118" t="s">
        <v>14</v>
      </c>
      <c r="J56" s="118" t="s">
        <v>15</v>
      </c>
      <c r="K56" s="118" t="s">
        <v>16</v>
      </c>
      <c r="L56" s="118" t="s">
        <v>17</v>
      </c>
      <c r="M56" s="118" t="s">
        <v>18</v>
      </c>
      <c r="N56" s="118" t="s">
        <v>19</v>
      </c>
      <c r="O56" s="118" t="s">
        <v>20</v>
      </c>
      <c r="P56" s="118" t="s">
        <v>21</v>
      </c>
      <c r="Q56" s="118" t="s">
        <v>22</v>
      </c>
      <c r="R56" s="118" t="s">
        <v>23</v>
      </c>
    </row>
    <row r="57" spans="1:18" ht="21" customHeight="1">
      <c r="A57" s="308">
        <v>1</v>
      </c>
      <c r="B57" s="159" t="s">
        <v>412</v>
      </c>
      <c r="C57" s="236" t="s">
        <v>413</v>
      </c>
      <c r="D57" s="168">
        <v>20590</v>
      </c>
      <c r="E57" s="161" t="s">
        <v>28</v>
      </c>
      <c r="F57" s="129" t="s">
        <v>57</v>
      </c>
      <c r="G57" s="311"/>
      <c r="H57" s="311"/>
      <c r="I57" s="311"/>
      <c r="J57" s="311"/>
      <c r="K57" s="311"/>
      <c r="L57" s="311"/>
      <c r="M57" s="311"/>
      <c r="N57" s="311"/>
      <c r="O57" s="311"/>
      <c r="P57" s="311"/>
      <c r="Q57" s="311"/>
      <c r="R57" s="311"/>
    </row>
    <row r="58" spans="1:18" ht="21" customHeight="1">
      <c r="A58" s="312"/>
      <c r="B58" s="139" t="s">
        <v>411</v>
      </c>
      <c r="C58" s="312" t="s">
        <v>414</v>
      </c>
      <c r="D58" s="130"/>
      <c r="E58" s="138"/>
      <c r="F58" s="130"/>
      <c r="G58" s="312"/>
      <c r="H58" s="312"/>
      <c r="I58" s="312"/>
      <c r="J58" s="312"/>
      <c r="K58" s="312"/>
      <c r="L58" s="312"/>
      <c r="M58" s="312"/>
      <c r="N58" s="312"/>
      <c r="O58" s="312"/>
      <c r="P58" s="312"/>
      <c r="Q58" s="312"/>
      <c r="R58" s="312"/>
    </row>
    <row r="59" spans="1:18" ht="21" customHeight="1">
      <c r="A59" s="312"/>
      <c r="B59" s="136"/>
      <c r="C59" s="150" t="s">
        <v>415</v>
      </c>
      <c r="D59" s="130"/>
      <c r="E59" s="138"/>
      <c r="F59" s="130"/>
      <c r="G59" s="312"/>
      <c r="H59" s="312"/>
      <c r="I59" s="312"/>
      <c r="J59" s="312"/>
      <c r="K59" s="312"/>
      <c r="L59" s="312"/>
      <c r="M59" s="312"/>
      <c r="N59" s="312"/>
      <c r="O59" s="312"/>
      <c r="P59" s="312"/>
      <c r="Q59" s="312"/>
      <c r="R59" s="312"/>
    </row>
    <row r="60" spans="1:18" ht="21" customHeight="1">
      <c r="A60" s="312"/>
      <c r="B60" s="136"/>
      <c r="C60" s="374" t="s">
        <v>416</v>
      </c>
      <c r="D60" s="130"/>
      <c r="E60" s="138"/>
      <c r="F60" s="130"/>
      <c r="G60" s="312"/>
      <c r="H60" s="312"/>
      <c r="I60" s="312"/>
      <c r="J60" s="312"/>
      <c r="K60" s="312"/>
      <c r="L60" s="312"/>
      <c r="M60" s="312"/>
      <c r="N60" s="312"/>
      <c r="O60" s="312"/>
      <c r="P60" s="312"/>
      <c r="Q60" s="312"/>
      <c r="R60" s="312"/>
    </row>
    <row r="61" spans="1:18" ht="21" customHeight="1">
      <c r="A61" s="312"/>
      <c r="B61" s="136"/>
      <c r="C61" s="375" t="s">
        <v>417</v>
      </c>
      <c r="D61" s="130"/>
      <c r="E61" s="138"/>
      <c r="F61" s="130"/>
      <c r="G61" s="312"/>
      <c r="H61" s="312"/>
      <c r="I61" s="312"/>
      <c r="J61" s="312"/>
      <c r="K61" s="312"/>
      <c r="L61" s="312"/>
      <c r="M61" s="312"/>
      <c r="N61" s="312"/>
      <c r="O61" s="312"/>
      <c r="P61" s="312"/>
      <c r="Q61" s="312"/>
      <c r="R61" s="312"/>
    </row>
    <row r="62" spans="1:18" ht="21" customHeight="1">
      <c r="A62" s="312"/>
      <c r="B62" s="136"/>
      <c r="C62" s="146" t="s">
        <v>418</v>
      </c>
      <c r="D62" s="130"/>
      <c r="E62" s="138"/>
      <c r="F62" s="130"/>
      <c r="G62" s="312"/>
      <c r="H62" s="312"/>
      <c r="I62" s="312"/>
      <c r="J62" s="312"/>
      <c r="K62" s="312"/>
      <c r="L62" s="312"/>
      <c r="M62" s="312"/>
      <c r="N62" s="312"/>
      <c r="O62" s="312"/>
      <c r="P62" s="312"/>
      <c r="Q62" s="312"/>
      <c r="R62" s="312"/>
    </row>
    <row r="63" spans="1:18" ht="21" customHeight="1">
      <c r="A63" s="312"/>
      <c r="B63" s="136"/>
      <c r="C63" s="368" t="s">
        <v>419</v>
      </c>
      <c r="D63" s="130"/>
      <c r="E63" s="138"/>
      <c r="F63" s="130"/>
      <c r="G63" s="312"/>
      <c r="H63" s="312"/>
      <c r="I63" s="312"/>
      <c r="J63" s="312"/>
      <c r="K63" s="312"/>
      <c r="L63" s="312"/>
      <c r="M63" s="312"/>
      <c r="N63" s="312"/>
      <c r="O63" s="312"/>
      <c r="P63" s="312"/>
      <c r="Q63" s="312"/>
      <c r="R63" s="312"/>
    </row>
    <row r="64" spans="1:18" ht="21" customHeight="1">
      <c r="A64" s="312"/>
      <c r="B64" s="136"/>
      <c r="C64" s="369" t="s">
        <v>420</v>
      </c>
      <c r="D64" s="130"/>
      <c r="E64" s="138"/>
      <c r="F64" s="130"/>
      <c r="G64" s="312"/>
      <c r="H64" s="312"/>
      <c r="I64" s="312"/>
      <c r="J64" s="312"/>
      <c r="K64" s="312"/>
      <c r="L64" s="312"/>
      <c r="M64" s="312"/>
      <c r="N64" s="312"/>
      <c r="O64" s="312"/>
      <c r="P64" s="312"/>
      <c r="Q64" s="312"/>
      <c r="R64" s="312"/>
    </row>
    <row r="65" spans="1:18" ht="21" customHeight="1">
      <c r="A65" s="312"/>
      <c r="B65" s="136"/>
      <c r="C65" s="174" t="s">
        <v>421</v>
      </c>
      <c r="D65" s="130"/>
      <c r="E65" s="138"/>
      <c r="F65" s="130"/>
      <c r="G65" s="312"/>
      <c r="H65" s="312"/>
      <c r="I65" s="312"/>
      <c r="J65" s="312"/>
      <c r="K65" s="312"/>
      <c r="L65" s="312"/>
      <c r="M65" s="312"/>
      <c r="N65" s="312"/>
      <c r="O65" s="312"/>
      <c r="P65" s="312"/>
      <c r="Q65" s="312"/>
      <c r="R65" s="312"/>
    </row>
    <row r="66" spans="1:18" ht="21" customHeight="1">
      <c r="A66" s="312"/>
      <c r="B66" s="136"/>
      <c r="C66" s="369" t="s">
        <v>422</v>
      </c>
      <c r="D66" s="130"/>
      <c r="E66" s="138"/>
      <c r="F66" s="130"/>
      <c r="G66" s="312"/>
      <c r="H66" s="312"/>
      <c r="I66" s="312"/>
      <c r="J66" s="312"/>
      <c r="K66" s="312"/>
      <c r="L66" s="312"/>
      <c r="M66" s="312"/>
      <c r="N66" s="312"/>
      <c r="O66" s="312"/>
      <c r="P66" s="312"/>
      <c r="Q66" s="312"/>
      <c r="R66" s="312"/>
    </row>
    <row r="67" spans="1:18" ht="21" customHeight="1">
      <c r="A67" s="312"/>
      <c r="B67" s="136"/>
      <c r="C67" s="369" t="s">
        <v>423</v>
      </c>
      <c r="D67" s="130"/>
      <c r="E67" s="138"/>
      <c r="F67" s="130"/>
      <c r="G67" s="312"/>
      <c r="H67" s="312"/>
      <c r="I67" s="312"/>
      <c r="J67" s="312"/>
      <c r="K67" s="312"/>
      <c r="L67" s="312"/>
      <c r="M67" s="312"/>
      <c r="N67" s="312"/>
      <c r="O67" s="312"/>
      <c r="P67" s="312"/>
      <c r="Q67" s="312"/>
      <c r="R67" s="312"/>
    </row>
    <row r="68" spans="1:18" ht="21" customHeight="1">
      <c r="A68" s="312"/>
      <c r="B68" s="136"/>
      <c r="C68" s="146" t="s">
        <v>424</v>
      </c>
      <c r="D68" s="130"/>
      <c r="E68" s="138"/>
      <c r="F68" s="130"/>
      <c r="G68" s="312"/>
      <c r="H68" s="312"/>
      <c r="I68" s="312"/>
      <c r="J68" s="312"/>
      <c r="K68" s="312"/>
      <c r="L68" s="312"/>
      <c r="M68" s="312"/>
      <c r="N68" s="312"/>
      <c r="O68" s="312"/>
      <c r="P68" s="312"/>
      <c r="Q68" s="312"/>
      <c r="R68" s="312"/>
    </row>
    <row r="69" spans="1:18" ht="21" customHeight="1">
      <c r="A69" s="312"/>
      <c r="B69" s="136"/>
      <c r="C69" s="146" t="s">
        <v>425</v>
      </c>
      <c r="D69" s="130"/>
      <c r="E69" s="138"/>
      <c r="F69" s="130"/>
      <c r="G69" s="312"/>
      <c r="H69" s="312"/>
      <c r="I69" s="312"/>
      <c r="J69" s="312"/>
      <c r="K69" s="312"/>
      <c r="L69" s="312"/>
      <c r="M69" s="312"/>
      <c r="N69" s="312"/>
      <c r="O69" s="312"/>
      <c r="P69" s="312"/>
      <c r="Q69" s="312"/>
      <c r="R69" s="312"/>
    </row>
    <row r="70" spans="1:18" ht="21" customHeight="1">
      <c r="A70" s="312"/>
      <c r="B70" s="136"/>
      <c r="C70" s="376" t="s">
        <v>426</v>
      </c>
      <c r="D70" s="130"/>
      <c r="E70" s="138"/>
      <c r="F70" s="130"/>
      <c r="G70" s="312"/>
      <c r="H70" s="312"/>
      <c r="I70" s="312"/>
      <c r="J70" s="312"/>
      <c r="K70" s="312"/>
      <c r="L70" s="312"/>
      <c r="M70" s="312"/>
      <c r="N70" s="312"/>
      <c r="O70" s="312"/>
      <c r="P70" s="312"/>
      <c r="Q70" s="312"/>
      <c r="R70" s="312"/>
    </row>
    <row r="71" spans="1:18" ht="21" customHeight="1">
      <c r="A71" s="312"/>
      <c r="B71" s="136"/>
      <c r="C71" s="369" t="s">
        <v>427</v>
      </c>
      <c r="D71" s="130"/>
      <c r="E71" s="138"/>
      <c r="F71" s="130"/>
      <c r="G71" s="312"/>
      <c r="H71" s="312"/>
      <c r="I71" s="312"/>
      <c r="J71" s="312"/>
      <c r="K71" s="312"/>
      <c r="L71" s="312"/>
      <c r="M71" s="312"/>
      <c r="N71" s="312"/>
      <c r="O71" s="312"/>
      <c r="P71" s="312"/>
      <c r="Q71" s="312"/>
      <c r="R71" s="312"/>
    </row>
    <row r="72" spans="1:18" ht="21" customHeight="1">
      <c r="A72" s="312"/>
      <c r="B72" s="136"/>
      <c r="C72" s="374" t="s">
        <v>428</v>
      </c>
      <c r="D72" s="130"/>
      <c r="E72" s="138"/>
      <c r="F72" s="130"/>
      <c r="G72" s="312"/>
      <c r="H72" s="312"/>
      <c r="I72" s="312"/>
      <c r="J72" s="312"/>
      <c r="K72" s="312"/>
      <c r="L72" s="312"/>
      <c r="M72" s="312"/>
      <c r="N72" s="312"/>
      <c r="O72" s="312"/>
      <c r="P72" s="312"/>
      <c r="Q72" s="312"/>
      <c r="R72" s="312"/>
    </row>
    <row r="73" spans="1:18" ht="21" customHeight="1">
      <c r="A73" s="312"/>
      <c r="B73" s="136"/>
      <c r="C73" s="369" t="s">
        <v>429</v>
      </c>
      <c r="D73" s="130"/>
      <c r="E73" s="138"/>
      <c r="F73" s="130"/>
      <c r="G73" s="312"/>
      <c r="H73" s="312"/>
      <c r="I73" s="312"/>
      <c r="J73" s="312"/>
      <c r="K73" s="312"/>
      <c r="L73" s="312"/>
      <c r="M73" s="312"/>
      <c r="N73" s="312"/>
      <c r="O73" s="312"/>
      <c r="P73" s="312"/>
      <c r="Q73" s="312"/>
      <c r="R73" s="312"/>
    </row>
    <row r="74" spans="1:18" ht="21" customHeight="1">
      <c r="A74" s="312"/>
      <c r="B74" s="136"/>
      <c r="C74" s="374" t="s">
        <v>430</v>
      </c>
      <c r="D74" s="130"/>
      <c r="E74" s="138"/>
      <c r="F74" s="130"/>
      <c r="G74" s="312"/>
      <c r="H74" s="312"/>
      <c r="I74" s="312"/>
      <c r="J74" s="312"/>
      <c r="K74" s="312"/>
      <c r="L74" s="312"/>
      <c r="M74" s="312"/>
      <c r="N74" s="312"/>
      <c r="O74" s="312"/>
      <c r="P74" s="312"/>
      <c r="Q74" s="312"/>
      <c r="R74" s="312"/>
    </row>
    <row r="75" spans="1:18" ht="21" customHeight="1">
      <c r="A75" s="312"/>
      <c r="B75" s="377"/>
      <c r="C75" s="174" t="s">
        <v>431</v>
      </c>
      <c r="D75" s="378"/>
      <c r="E75" s="138"/>
      <c r="F75" s="130"/>
      <c r="G75" s="312"/>
      <c r="H75" s="312"/>
      <c r="I75" s="312"/>
      <c r="J75" s="312"/>
      <c r="K75" s="312"/>
      <c r="L75" s="312"/>
      <c r="M75" s="312"/>
      <c r="N75" s="312"/>
      <c r="O75" s="312"/>
      <c r="P75" s="312"/>
      <c r="Q75" s="312"/>
      <c r="R75" s="312"/>
    </row>
    <row r="76" spans="1:18" ht="21" customHeight="1">
      <c r="A76" s="305" t="s">
        <v>5</v>
      </c>
      <c r="B76" s="305">
        <v>1</v>
      </c>
      <c r="C76" s="302"/>
      <c r="D76" s="306">
        <v>5000</v>
      </c>
      <c r="E76" s="309"/>
      <c r="F76" s="309"/>
      <c r="G76" s="309"/>
      <c r="H76" s="309"/>
      <c r="I76" s="309"/>
      <c r="J76" s="309"/>
      <c r="K76" s="309"/>
      <c r="L76" s="309"/>
      <c r="M76" s="309"/>
      <c r="N76" s="309"/>
      <c r="O76" s="309"/>
      <c r="P76" s="309"/>
      <c r="Q76" s="309"/>
      <c r="R76" s="309"/>
    </row>
    <row r="77" spans="1:18" ht="21" customHeight="1">
      <c r="A77" s="52"/>
      <c r="B77" s="52"/>
      <c r="C77" s="53"/>
      <c r="D77" s="364"/>
      <c r="E77" s="365"/>
      <c r="F77" s="365"/>
      <c r="G77" s="365"/>
      <c r="H77" s="365"/>
      <c r="I77" s="365"/>
      <c r="J77" s="365"/>
      <c r="K77" s="365"/>
      <c r="L77" s="365"/>
      <c r="M77" s="365"/>
      <c r="N77" s="365"/>
      <c r="O77" s="365"/>
      <c r="P77" s="365"/>
      <c r="Q77" s="365"/>
      <c r="R77" s="365"/>
    </row>
    <row r="78" spans="1:18" ht="21" customHeight="1">
      <c r="A78" s="52"/>
      <c r="B78" s="52"/>
      <c r="C78" s="53"/>
      <c r="D78" s="364"/>
      <c r="E78" s="280" t="s">
        <v>641</v>
      </c>
      <c r="F78" s="365"/>
      <c r="G78" s="365"/>
      <c r="H78" s="365"/>
      <c r="I78" s="365"/>
      <c r="J78" s="365"/>
      <c r="K78" s="365"/>
      <c r="L78" s="365"/>
      <c r="M78" s="365"/>
      <c r="N78" s="365"/>
      <c r="O78" s="365"/>
      <c r="P78" s="365"/>
      <c r="Q78" s="365"/>
      <c r="R78" s="365"/>
    </row>
    <row r="79" spans="1:18" ht="21" customHeight="1">
      <c r="A79" s="244" t="s">
        <v>487</v>
      </c>
      <c r="B79" s="244"/>
      <c r="C79" s="372"/>
      <c r="D79" s="364"/>
      <c r="E79" s="365"/>
      <c r="F79" s="365"/>
      <c r="G79" s="365"/>
      <c r="H79" s="365"/>
      <c r="I79" s="365"/>
      <c r="J79" s="365"/>
      <c r="K79" s="365"/>
      <c r="L79" s="365"/>
      <c r="M79" s="365"/>
      <c r="N79" s="365"/>
      <c r="O79" s="365"/>
      <c r="P79" s="365"/>
      <c r="Q79" s="365"/>
      <c r="R79" s="365"/>
    </row>
    <row r="80" spans="1:18" ht="21" customHeight="1">
      <c r="A80" s="438" t="s">
        <v>488</v>
      </c>
      <c r="B80" s="439"/>
      <c r="C80" s="373"/>
      <c r="D80" s="364"/>
      <c r="E80" s="365"/>
      <c r="F80" s="365"/>
      <c r="G80" s="365"/>
      <c r="H80" s="365"/>
      <c r="I80" s="365"/>
      <c r="J80" s="365"/>
      <c r="K80" s="365"/>
      <c r="L80" s="365"/>
      <c r="M80" s="365"/>
      <c r="N80" s="365"/>
      <c r="O80" s="365"/>
      <c r="P80" s="365"/>
      <c r="Q80" s="365"/>
      <c r="R80" s="365"/>
    </row>
    <row r="81" spans="1:18" ht="21" customHeight="1">
      <c r="A81" s="17" t="s">
        <v>31</v>
      </c>
      <c r="B81" s="440" t="s">
        <v>170</v>
      </c>
      <c r="C81" s="18" t="s">
        <v>171</v>
      </c>
      <c r="D81" s="17" t="s">
        <v>30</v>
      </c>
      <c r="E81" s="19" t="s">
        <v>29</v>
      </c>
      <c r="F81" s="17" t="s">
        <v>10</v>
      </c>
      <c r="G81" s="442" t="s">
        <v>327</v>
      </c>
      <c r="H81" s="443"/>
      <c r="I81" s="443"/>
      <c r="J81" s="442" t="s">
        <v>362</v>
      </c>
      <c r="K81" s="443"/>
      <c r="L81" s="443"/>
      <c r="M81" s="443"/>
      <c r="N81" s="443"/>
      <c r="O81" s="443"/>
      <c r="P81" s="443"/>
      <c r="Q81" s="443"/>
      <c r="R81" s="444"/>
    </row>
    <row r="82" spans="1:18" ht="21" customHeight="1">
      <c r="A82" s="20" t="s">
        <v>32</v>
      </c>
      <c r="B82" s="441"/>
      <c r="C82" s="21" t="s">
        <v>172</v>
      </c>
      <c r="D82" s="20" t="s">
        <v>173</v>
      </c>
      <c r="E82" s="22" t="s">
        <v>11</v>
      </c>
      <c r="F82" s="20" t="s">
        <v>174</v>
      </c>
      <c r="G82" s="118" t="s">
        <v>12</v>
      </c>
      <c r="H82" s="118" t="s">
        <v>13</v>
      </c>
      <c r="I82" s="118" t="s">
        <v>14</v>
      </c>
      <c r="J82" s="118" t="s">
        <v>15</v>
      </c>
      <c r="K82" s="118" t="s">
        <v>16</v>
      </c>
      <c r="L82" s="118" t="s">
        <v>17</v>
      </c>
      <c r="M82" s="118" t="s">
        <v>18</v>
      </c>
      <c r="N82" s="118" t="s">
        <v>19</v>
      </c>
      <c r="O82" s="118" t="s">
        <v>20</v>
      </c>
      <c r="P82" s="118" t="s">
        <v>21</v>
      </c>
      <c r="Q82" s="118" t="s">
        <v>22</v>
      </c>
      <c r="R82" s="118" t="s">
        <v>23</v>
      </c>
    </row>
    <row r="83" spans="1:18" ht="21" customHeight="1">
      <c r="A83" s="91">
        <v>1</v>
      </c>
      <c r="B83" s="91" t="s">
        <v>432</v>
      </c>
      <c r="C83" s="143" t="s">
        <v>448</v>
      </c>
      <c r="D83" s="382">
        <v>4300</v>
      </c>
      <c r="E83" s="161" t="s">
        <v>28</v>
      </c>
      <c r="F83" s="129" t="s">
        <v>57</v>
      </c>
      <c r="G83" s="311"/>
      <c r="H83" s="311"/>
      <c r="I83" s="311"/>
      <c r="J83" s="311"/>
      <c r="K83" s="311"/>
      <c r="L83" s="311"/>
      <c r="M83" s="311"/>
      <c r="N83" s="311"/>
      <c r="O83" s="311"/>
      <c r="P83" s="311"/>
      <c r="Q83" s="311"/>
      <c r="R83" s="311"/>
    </row>
    <row r="84" spans="1:18" ht="21" customHeight="1">
      <c r="A84" s="78"/>
      <c r="B84" s="78"/>
      <c r="C84" s="145" t="s">
        <v>449</v>
      </c>
      <c r="D84" s="348"/>
      <c r="E84" s="312"/>
      <c r="F84" s="312"/>
      <c r="G84" s="312"/>
      <c r="H84" s="312"/>
      <c r="I84" s="312"/>
      <c r="J84" s="312"/>
      <c r="K84" s="312"/>
      <c r="L84" s="312"/>
      <c r="M84" s="312"/>
      <c r="N84" s="312"/>
      <c r="O84" s="312"/>
      <c r="P84" s="312"/>
      <c r="Q84" s="312"/>
      <c r="R84" s="312"/>
    </row>
    <row r="85" spans="1:18" ht="21" customHeight="1">
      <c r="A85" s="78"/>
      <c r="B85" s="78"/>
      <c r="C85" s="370" t="s">
        <v>433</v>
      </c>
      <c r="D85" s="348"/>
      <c r="E85" s="312"/>
      <c r="F85" s="312"/>
      <c r="G85" s="312"/>
      <c r="H85" s="312"/>
      <c r="I85" s="312"/>
      <c r="J85" s="312"/>
      <c r="K85" s="312"/>
      <c r="L85" s="312"/>
      <c r="M85" s="312"/>
      <c r="N85" s="312"/>
      <c r="O85" s="312"/>
      <c r="P85" s="312"/>
      <c r="Q85" s="312"/>
      <c r="R85" s="312"/>
    </row>
    <row r="86" spans="1:18" ht="21" customHeight="1">
      <c r="A86" s="78"/>
      <c r="B86" s="78"/>
      <c r="C86" s="379" t="s">
        <v>434</v>
      </c>
      <c r="D86" s="348"/>
      <c r="E86" s="312"/>
      <c r="F86" s="312"/>
      <c r="G86" s="312"/>
      <c r="H86" s="312"/>
      <c r="I86" s="312"/>
      <c r="J86" s="312"/>
      <c r="K86" s="312"/>
      <c r="L86" s="312"/>
      <c r="M86" s="312"/>
      <c r="N86" s="312"/>
      <c r="O86" s="312"/>
      <c r="P86" s="312"/>
      <c r="Q86" s="312"/>
      <c r="R86" s="312"/>
    </row>
    <row r="87" spans="1:18" ht="21" customHeight="1">
      <c r="A87" s="78"/>
      <c r="B87" s="78"/>
      <c r="C87" s="146" t="s">
        <v>435</v>
      </c>
      <c r="D87" s="348"/>
      <c r="E87" s="312"/>
      <c r="F87" s="312"/>
      <c r="G87" s="312"/>
      <c r="H87" s="312"/>
      <c r="I87" s="312"/>
      <c r="J87" s="312"/>
      <c r="K87" s="312"/>
      <c r="L87" s="312"/>
      <c r="M87" s="312"/>
      <c r="N87" s="312"/>
      <c r="O87" s="312"/>
      <c r="P87" s="312"/>
      <c r="Q87" s="312"/>
      <c r="R87" s="312"/>
    </row>
    <row r="88" spans="1:18" ht="21" customHeight="1">
      <c r="A88" s="78"/>
      <c r="B88" s="78"/>
      <c r="C88" s="368" t="s">
        <v>436</v>
      </c>
      <c r="D88" s="348"/>
      <c r="E88" s="312"/>
      <c r="F88" s="312"/>
      <c r="G88" s="312"/>
      <c r="H88" s="312"/>
      <c r="I88" s="312"/>
      <c r="J88" s="312"/>
      <c r="K88" s="312"/>
      <c r="L88" s="312"/>
      <c r="M88" s="312"/>
      <c r="N88" s="312"/>
      <c r="O88" s="312"/>
      <c r="P88" s="312"/>
      <c r="Q88" s="312"/>
      <c r="R88" s="312"/>
    </row>
    <row r="89" spans="1:18" ht="21" customHeight="1">
      <c r="A89" s="78"/>
      <c r="B89" s="78"/>
      <c r="C89" s="369" t="s">
        <v>437</v>
      </c>
      <c r="D89" s="348"/>
      <c r="E89" s="312"/>
      <c r="F89" s="312"/>
      <c r="G89" s="312"/>
      <c r="H89" s="312"/>
      <c r="I89" s="312"/>
      <c r="J89" s="312"/>
      <c r="K89" s="312"/>
      <c r="L89" s="312"/>
      <c r="M89" s="312"/>
      <c r="N89" s="312"/>
      <c r="O89" s="312"/>
      <c r="P89" s="312"/>
      <c r="Q89" s="312"/>
      <c r="R89" s="312"/>
    </row>
    <row r="90" spans="1:18" ht="21" customHeight="1">
      <c r="A90" s="78"/>
      <c r="B90" s="78"/>
      <c r="C90" s="174" t="s">
        <v>438</v>
      </c>
      <c r="D90" s="348"/>
      <c r="E90" s="312"/>
      <c r="F90" s="312"/>
      <c r="G90" s="312"/>
      <c r="H90" s="312"/>
      <c r="I90" s="312"/>
      <c r="J90" s="312"/>
      <c r="K90" s="312"/>
      <c r="L90" s="312"/>
      <c r="M90" s="312"/>
      <c r="N90" s="312"/>
      <c r="O90" s="312"/>
      <c r="P90" s="312"/>
      <c r="Q90" s="312"/>
      <c r="R90" s="312"/>
    </row>
    <row r="91" spans="1:18" ht="21" customHeight="1">
      <c r="A91" s="78"/>
      <c r="B91" s="78"/>
      <c r="C91" s="366" t="s">
        <v>439</v>
      </c>
      <c r="D91" s="348"/>
      <c r="E91" s="312"/>
      <c r="F91" s="312"/>
      <c r="G91" s="312"/>
      <c r="H91" s="312"/>
      <c r="I91" s="312"/>
      <c r="J91" s="312"/>
      <c r="K91" s="312"/>
      <c r="L91" s="312"/>
      <c r="M91" s="312"/>
      <c r="N91" s="312"/>
      <c r="O91" s="312"/>
      <c r="P91" s="312"/>
      <c r="Q91" s="312"/>
      <c r="R91" s="312"/>
    </row>
    <row r="92" spans="1:18" ht="21" customHeight="1">
      <c r="A92" s="78"/>
      <c r="B92" s="78"/>
      <c r="C92" s="369" t="s">
        <v>440</v>
      </c>
      <c r="D92" s="348"/>
      <c r="E92" s="312"/>
      <c r="F92" s="312"/>
      <c r="G92" s="312"/>
      <c r="H92" s="312"/>
      <c r="I92" s="312"/>
      <c r="J92" s="312"/>
      <c r="K92" s="312"/>
      <c r="L92" s="312"/>
      <c r="M92" s="312"/>
      <c r="N92" s="312"/>
      <c r="O92" s="312"/>
      <c r="P92" s="312"/>
      <c r="Q92" s="312"/>
      <c r="R92" s="312"/>
    </row>
    <row r="93" spans="1:18" ht="21" customHeight="1">
      <c r="A93" s="78"/>
      <c r="B93" s="78"/>
      <c r="C93" s="146" t="s">
        <v>441</v>
      </c>
      <c r="D93" s="348"/>
      <c r="E93" s="312"/>
      <c r="F93" s="312"/>
      <c r="G93" s="312"/>
      <c r="H93" s="312"/>
      <c r="I93" s="312"/>
      <c r="J93" s="312"/>
      <c r="K93" s="312"/>
      <c r="L93" s="312"/>
      <c r="M93" s="312"/>
      <c r="N93" s="312"/>
      <c r="O93" s="312"/>
      <c r="P93" s="312"/>
      <c r="Q93" s="312"/>
      <c r="R93" s="312"/>
    </row>
    <row r="94" spans="1:18" ht="21" customHeight="1">
      <c r="A94" s="78"/>
      <c r="B94" s="78"/>
      <c r="C94" s="146" t="s">
        <v>442</v>
      </c>
      <c r="D94" s="348"/>
      <c r="E94" s="312"/>
      <c r="F94" s="312"/>
      <c r="G94" s="312"/>
      <c r="H94" s="312"/>
      <c r="I94" s="312"/>
      <c r="J94" s="312"/>
      <c r="K94" s="312"/>
      <c r="L94" s="312"/>
      <c r="M94" s="312"/>
      <c r="N94" s="312"/>
      <c r="O94" s="312"/>
      <c r="P94" s="312"/>
      <c r="Q94" s="312"/>
      <c r="R94" s="312"/>
    </row>
    <row r="95" spans="1:18" ht="21" customHeight="1">
      <c r="A95" s="78"/>
      <c r="B95" s="78"/>
      <c r="C95" s="376" t="s">
        <v>443</v>
      </c>
      <c r="D95" s="348"/>
      <c r="E95" s="312"/>
      <c r="F95" s="312"/>
      <c r="G95" s="312"/>
      <c r="H95" s="312"/>
      <c r="I95" s="312"/>
      <c r="J95" s="312"/>
      <c r="K95" s="312"/>
      <c r="L95" s="312"/>
      <c r="M95" s="312"/>
      <c r="N95" s="312"/>
      <c r="O95" s="312"/>
      <c r="P95" s="312"/>
      <c r="Q95" s="312"/>
      <c r="R95" s="312"/>
    </row>
    <row r="96" spans="1:18" ht="21" customHeight="1">
      <c r="A96" s="78"/>
      <c r="B96" s="78"/>
      <c r="C96" s="380" t="s">
        <v>444</v>
      </c>
      <c r="D96" s="348"/>
      <c r="E96" s="312"/>
      <c r="F96" s="312"/>
      <c r="G96" s="312"/>
      <c r="H96" s="312"/>
      <c r="I96" s="312"/>
      <c r="J96" s="312"/>
      <c r="K96" s="312"/>
      <c r="L96" s="312"/>
      <c r="M96" s="312"/>
      <c r="N96" s="312"/>
      <c r="O96" s="312"/>
      <c r="P96" s="312"/>
      <c r="Q96" s="312"/>
      <c r="R96" s="312"/>
    </row>
    <row r="97" spans="1:18" ht="21" customHeight="1">
      <c r="A97" s="78"/>
      <c r="B97" s="78"/>
      <c r="C97" s="366" t="s">
        <v>445</v>
      </c>
      <c r="D97" s="348"/>
      <c r="E97" s="312"/>
      <c r="F97" s="312"/>
      <c r="G97" s="312"/>
      <c r="H97" s="312"/>
      <c r="I97" s="312"/>
      <c r="J97" s="312"/>
      <c r="K97" s="312"/>
      <c r="L97" s="312"/>
      <c r="M97" s="312"/>
      <c r="N97" s="312"/>
      <c r="O97" s="312"/>
      <c r="P97" s="312"/>
      <c r="Q97" s="312"/>
      <c r="R97" s="312"/>
    </row>
    <row r="98" spans="1:18" ht="21" customHeight="1">
      <c r="A98" s="78"/>
      <c r="B98" s="78"/>
      <c r="C98" s="375" t="s">
        <v>446</v>
      </c>
      <c r="D98" s="348"/>
      <c r="E98" s="312"/>
      <c r="F98" s="312"/>
      <c r="G98" s="312"/>
      <c r="H98" s="312"/>
      <c r="I98" s="312"/>
      <c r="J98" s="312"/>
      <c r="K98" s="312"/>
      <c r="L98" s="312"/>
      <c r="M98" s="312"/>
      <c r="N98" s="312"/>
      <c r="O98" s="312"/>
      <c r="P98" s="312"/>
      <c r="Q98" s="312"/>
      <c r="R98" s="312"/>
    </row>
    <row r="99" spans="1:18" ht="21" customHeight="1">
      <c r="A99" s="78"/>
      <c r="B99" s="78"/>
      <c r="C99" s="381" t="s">
        <v>447</v>
      </c>
      <c r="D99" s="348"/>
      <c r="E99" s="312"/>
      <c r="F99" s="312"/>
      <c r="G99" s="312"/>
      <c r="H99" s="312"/>
      <c r="I99" s="312"/>
      <c r="J99" s="312"/>
      <c r="K99" s="312"/>
      <c r="L99" s="312"/>
      <c r="M99" s="312"/>
      <c r="N99" s="312"/>
      <c r="O99" s="312"/>
      <c r="P99" s="312"/>
      <c r="Q99" s="312"/>
      <c r="R99" s="312"/>
    </row>
    <row r="100" spans="1:18" ht="21" customHeight="1">
      <c r="A100" s="78"/>
      <c r="B100" s="78"/>
      <c r="C100" s="145"/>
      <c r="D100" s="348"/>
      <c r="E100" s="312"/>
      <c r="F100" s="312"/>
      <c r="G100" s="312"/>
      <c r="H100" s="312"/>
      <c r="I100" s="312"/>
      <c r="J100" s="312"/>
      <c r="K100" s="312"/>
      <c r="L100" s="312"/>
      <c r="M100" s="312"/>
      <c r="N100" s="312"/>
      <c r="O100" s="312"/>
      <c r="P100" s="312"/>
      <c r="Q100" s="312"/>
      <c r="R100" s="312"/>
    </row>
    <row r="101" spans="1:18" ht="21" customHeight="1">
      <c r="A101" s="383"/>
      <c r="B101" s="383"/>
      <c r="C101" s="383"/>
      <c r="D101" s="383"/>
      <c r="E101" s="383"/>
      <c r="F101" s="383"/>
      <c r="G101" s="383"/>
      <c r="H101" s="383"/>
      <c r="I101" s="383"/>
      <c r="J101" s="383"/>
      <c r="K101" s="383"/>
      <c r="L101" s="383"/>
      <c r="M101" s="383"/>
      <c r="N101" s="383"/>
      <c r="O101" s="383"/>
      <c r="P101" s="383"/>
      <c r="Q101" s="383"/>
      <c r="R101" s="383"/>
    </row>
    <row r="102" spans="1:18" ht="21" customHeight="1">
      <c r="A102" s="365"/>
      <c r="B102" s="365"/>
      <c r="C102" s="365"/>
      <c r="D102" s="365"/>
      <c r="E102" s="365"/>
      <c r="F102" s="365"/>
      <c r="G102" s="365"/>
      <c r="H102" s="365"/>
      <c r="I102" s="365"/>
      <c r="J102" s="365"/>
      <c r="K102" s="365"/>
      <c r="L102" s="365"/>
      <c r="M102" s="365"/>
      <c r="N102" s="365"/>
      <c r="O102" s="365"/>
      <c r="P102" s="365"/>
      <c r="Q102" s="365"/>
      <c r="R102" s="365"/>
    </row>
    <row r="103" spans="1:18" ht="21" customHeight="1">
      <c r="A103" s="52"/>
      <c r="B103" s="52"/>
      <c r="C103" s="53"/>
      <c r="D103" s="364"/>
      <c r="E103" s="365"/>
      <c r="F103" s="365"/>
      <c r="G103" s="365"/>
      <c r="H103" s="365"/>
      <c r="I103" s="365"/>
      <c r="J103" s="365"/>
      <c r="K103" s="365"/>
      <c r="L103" s="365"/>
      <c r="M103" s="365"/>
      <c r="N103" s="365"/>
      <c r="O103" s="365"/>
      <c r="P103" s="365"/>
      <c r="Q103" s="365"/>
      <c r="R103" s="365"/>
    </row>
    <row r="104" spans="1:18" ht="21" customHeight="1">
      <c r="A104" s="52"/>
      <c r="B104" s="52"/>
      <c r="C104" s="53"/>
      <c r="D104" s="364"/>
      <c r="E104" s="280" t="s">
        <v>642</v>
      </c>
      <c r="F104" s="365"/>
      <c r="G104" s="365"/>
      <c r="H104" s="365"/>
      <c r="I104" s="365"/>
      <c r="J104" s="365"/>
      <c r="K104" s="365"/>
      <c r="L104" s="365"/>
      <c r="M104" s="365"/>
      <c r="N104" s="365"/>
      <c r="O104" s="365"/>
      <c r="P104" s="365"/>
      <c r="Q104" s="365"/>
      <c r="R104" s="365"/>
    </row>
    <row r="105" spans="1:18" ht="21" customHeight="1">
      <c r="A105" s="244" t="s">
        <v>487</v>
      </c>
      <c r="B105" s="244"/>
      <c r="C105" s="372"/>
      <c r="D105" s="364"/>
      <c r="E105" s="365"/>
      <c r="F105" s="365"/>
      <c r="G105" s="365"/>
      <c r="H105" s="365"/>
      <c r="I105" s="365"/>
      <c r="J105" s="365"/>
      <c r="K105" s="365"/>
      <c r="L105" s="365"/>
      <c r="M105" s="365"/>
      <c r="N105" s="365"/>
      <c r="O105" s="365"/>
      <c r="P105" s="365"/>
      <c r="Q105" s="365"/>
      <c r="R105" s="365"/>
    </row>
    <row r="106" spans="1:18" ht="21" customHeight="1">
      <c r="A106" s="438" t="s">
        <v>488</v>
      </c>
      <c r="B106" s="439"/>
      <c r="C106" s="373"/>
      <c r="D106" s="364"/>
      <c r="E106" s="365"/>
      <c r="F106" s="365"/>
      <c r="G106" s="365"/>
      <c r="H106" s="365"/>
      <c r="I106" s="365"/>
      <c r="J106" s="365"/>
      <c r="K106" s="365"/>
      <c r="L106" s="365"/>
      <c r="M106" s="365"/>
      <c r="N106" s="365"/>
      <c r="O106" s="365"/>
      <c r="P106" s="365"/>
      <c r="Q106" s="365"/>
      <c r="R106" s="365"/>
    </row>
    <row r="107" spans="1:18" ht="21" customHeight="1">
      <c r="A107" s="17" t="s">
        <v>31</v>
      </c>
      <c r="B107" s="440" t="s">
        <v>170</v>
      </c>
      <c r="C107" s="18" t="s">
        <v>171</v>
      </c>
      <c r="D107" s="17" t="s">
        <v>30</v>
      </c>
      <c r="E107" s="19" t="s">
        <v>29</v>
      </c>
      <c r="F107" s="17" t="s">
        <v>10</v>
      </c>
      <c r="G107" s="442" t="s">
        <v>327</v>
      </c>
      <c r="H107" s="443"/>
      <c r="I107" s="443"/>
      <c r="J107" s="442" t="s">
        <v>362</v>
      </c>
      <c r="K107" s="443"/>
      <c r="L107" s="443"/>
      <c r="M107" s="443"/>
      <c r="N107" s="443"/>
      <c r="O107" s="443"/>
      <c r="P107" s="443"/>
      <c r="Q107" s="443"/>
      <c r="R107" s="444"/>
    </row>
    <row r="108" spans="1:18" ht="21" customHeight="1">
      <c r="A108" s="20" t="s">
        <v>32</v>
      </c>
      <c r="B108" s="441"/>
      <c r="C108" s="21" t="s">
        <v>172</v>
      </c>
      <c r="D108" s="20" t="s">
        <v>173</v>
      </c>
      <c r="E108" s="22" t="s">
        <v>11</v>
      </c>
      <c r="F108" s="20" t="s">
        <v>174</v>
      </c>
      <c r="G108" s="118" t="s">
        <v>12</v>
      </c>
      <c r="H108" s="118" t="s">
        <v>13</v>
      </c>
      <c r="I108" s="118" t="s">
        <v>14</v>
      </c>
      <c r="J108" s="118" t="s">
        <v>15</v>
      </c>
      <c r="K108" s="118" t="s">
        <v>16</v>
      </c>
      <c r="L108" s="118" t="s">
        <v>17</v>
      </c>
      <c r="M108" s="118" t="s">
        <v>18</v>
      </c>
      <c r="N108" s="118" t="s">
        <v>19</v>
      </c>
      <c r="O108" s="118" t="s">
        <v>20</v>
      </c>
      <c r="P108" s="118" t="s">
        <v>21</v>
      </c>
      <c r="Q108" s="118" t="s">
        <v>22</v>
      </c>
      <c r="R108" s="118" t="s">
        <v>23</v>
      </c>
    </row>
    <row r="109" spans="1:18" ht="21" customHeight="1">
      <c r="A109" s="91">
        <v>2</v>
      </c>
      <c r="B109" s="190" t="s">
        <v>450</v>
      </c>
      <c r="C109" s="143" t="s">
        <v>451</v>
      </c>
      <c r="D109" s="382">
        <v>22000</v>
      </c>
      <c r="E109" s="161" t="s">
        <v>28</v>
      </c>
      <c r="F109" s="129" t="s">
        <v>57</v>
      </c>
      <c r="G109" s="311"/>
      <c r="H109" s="311"/>
      <c r="I109" s="311"/>
      <c r="J109" s="311"/>
      <c r="K109" s="311"/>
      <c r="L109" s="311"/>
      <c r="M109" s="311"/>
      <c r="N109" s="311"/>
      <c r="O109" s="311"/>
      <c r="P109" s="311"/>
      <c r="Q109" s="311"/>
      <c r="R109" s="311"/>
    </row>
    <row r="110" spans="1:18" ht="21" customHeight="1">
      <c r="A110" s="78"/>
      <c r="B110" s="78"/>
      <c r="C110" s="145" t="s">
        <v>449</v>
      </c>
      <c r="D110" s="348"/>
      <c r="E110" s="312"/>
      <c r="F110" s="312"/>
      <c r="G110" s="312"/>
      <c r="H110" s="312"/>
      <c r="I110" s="312"/>
      <c r="J110" s="312"/>
      <c r="K110" s="312"/>
      <c r="L110" s="312"/>
      <c r="M110" s="312"/>
      <c r="N110" s="312"/>
      <c r="O110" s="312"/>
      <c r="P110" s="312"/>
      <c r="Q110" s="312"/>
      <c r="R110" s="312"/>
    </row>
    <row r="111" spans="1:18" ht="21" customHeight="1">
      <c r="A111" s="78"/>
      <c r="B111" s="78"/>
      <c r="C111" s="428" t="s">
        <v>452</v>
      </c>
      <c r="D111" s="348"/>
      <c r="E111" s="312"/>
      <c r="F111" s="312"/>
      <c r="G111" s="312"/>
      <c r="H111" s="312"/>
      <c r="I111" s="312"/>
      <c r="J111" s="312"/>
      <c r="K111" s="312"/>
      <c r="L111" s="312"/>
      <c r="M111" s="312"/>
      <c r="N111" s="312"/>
      <c r="O111" s="312"/>
      <c r="P111" s="312"/>
      <c r="Q111" s="312"/>
      <c r="R111" s="312"/>
    </row>
    <row r="112" spans="1:18" ht="21" customHeight="1">
      <c r="A112" s="78"/>
      <c r="B112" s="78"/>
      <c r="C112" s="369" t="s">
        <v>453</v>
      </c>
      <c r="D112" s="348"/>
      <c r="E112" s="312"/>
      <c r="F112" s="312"/>
      <c r="G112" s="312"/>
      <c r="H112" s="312"/>
      <c r="I112" s="312"/>
      <c r="J112" s="312"/>
      <c r="K112" s="312"/>
      <c r="L112" s="312"/>
      <c r="M112" s="312"/>
      <c r="N112" s="312"/>
      <c r="O112" s="312"/>
      <c r="P112" s="312"/>
      <c r="Q112" s="312"/>
      <c r="R112" s="312"/>
    </row>
    <row r="113" spans="1:18" ht="21" customHeight="1">
      <c r="A113" s="78"/>
      <c r="B113" s="78"/>
      <c r="C113" s="369" t="s">
        <v>454</v>
      </c>
      <c r="D113" s="348"/>
      <c r="E113" s="312"/>
      <c r="F113" s="312"/>
      <c r="G113" s="312"/>
      <c r="H113" s="312"/>
      <c r="I113" s="312"/>
      <c r="J113" s="312"/>
      <c r="K113" s="312"/>
      <c r="L113" s="312"/>
      <c r="M113" s="312"/>
      <c r="N113" s="312"/>
      <c r="O113" s="312"/>
      <c r="P113" s="312"/>
      <c r="Q113" s="312"/>
      <c r="R113" s="312"/>
    </row>
    <row r="114" spans="1:18" ht="21" customHeight="1">
      <c r="A114" s="78"/>
      <c r="B114" s="78"/>
      <c r="C114" s="430" t="s">
        <v>455</v>
      </c>
      <c r="D114" s="348"/>
      <c r="E114" s="312"/>
      <c r="F114" s="312"/>
      <c r="G114" s="312"/>
      <c r="H114" s="312"/>
      <c r="I114" s="312"/>
      <c r="J114" s="312"/>
      <c r="K114" s="312"/>
      <c r="L114" s="312"/>
      <c r="M114" s="312"/>
      <c r="N114" s="312"/>
      <c r="O114" s="312"/>
      <c r="P114" s="312"/>
      <c r="Q114" s="312"/>
      <c r="R114" s="312"/>
    </row>
    <row r="115" spans="1:18" ht="21" customHeight="1">
      <c r="A115" s="78"/>
      <c r="B115" s="78"/>
      <c r="C115" s="431" t="s">
        <v>457</v>
      </c>
      <c r="D115" s="348"/>
      <c r="E115" s="312"/>
      <c r="F115" s="312"/>
      <c r="G115" s="312"/>
      <c r="H115" s="312"/>
      <c r="I115" s="312"/>
      <c r="J115" s="312"/>
      <c r="K115" s="312"/>
      <c r="L115" s="312"/>
      <c r="M115" s="312"/>
      <c r="N115" s="312"/>
      <c r="O115" s="312"/>
      <c r="P115" s="312"/>
      <c r="Q115" s="312"/>
      <c r="R115" s="312"/>
    </row>
    <row r="116" spans="1:18" ht="21" customHeight="1">
      <c r="A116" s="78"/>
      <c r="B116" s="78"/>
      <c r="C116" s="389" t="s">
        <v>456</v>
      </c>
      <c r="D116" s="348"/>
      <c r="E116" s="312"/>
      <c r="F116" s="312"/>
      <c r="G116" s="312"/>
      <c r="H116" s="312"/>
      <c r="I116" s="312"/>
      <c r="J116" s="312"/>
      <c r="K116" s="312"/>
      <c r="L116" s="312"/>
      <c r="M116" s="312"/>
      <c r="N116" s="312"/>
      <c r="O116" s="312"/>
      <c r="P116" s="312"/>
      <c r="Q116" s="312"/>
      <c r="R116" s="312"/>
    </row>
    <row r="117" spans="1:18" ht="21" customHeight="1">
      <c r="A117" s="78"/>
      <c r="B117" s="78"/>
      <c r="C117" s="374" t="s">
        <v>458</v>
      </c>
      <c r="D117" s="348"/>
      <c r="E117" s="312"/>
      <c r="F117" s="312"/>
      <c r="G117" s="312"/>
      <c r="H117" s="312"/>
      <c r="I117" s="312"/>
      <c r="J117" s="312"/>
      <c r="K117" s="312"/>
      <c r="L117" s="312"/>
      <c r="M117" s="312"/>
      <c r="N117" s="312"/>
      <c r="O117" s="312"/>
      <c r="P117" s="312"/>
      <c r="Q117" s="312"/>
      <c r="R117" s="312"/>
    </row>
    <row r="118" spans="1:18" ht="21" customHeight="1">
      <c r="A118" s="78"/>
      <c r="B118" s="78"/>
      <c r="C118" s="374" t="s">
        <v>459</v>
      </c>
      <c r="D118" s="348"/>
      <c r="E118" s="312"/>
      <c r="F118" s="312"/>
      <c r="G118" s="312"/>
      <c r="H118" s="312"/>
      <c r="I118" s="312"/>
      <c r="J118" s="312"/>
      <c r="K118" s="312"/>
      <c r="L118" s="312"/>
      <c r="M118" s="312"/>
      <c r="N118" s="312"/>
      <c r="O118" s="312"/>
      <c r="P118" s="312"/>
      <c r="Q118" s="312"/>
      <c r="R118" s="312"/>
    </row>
    <row r="119" spans="1:18" ht="21" customHeight="1">
      <c r="A119" s="78"/>
      <c r="B119" s="78"/>
      <c r="C119" s="388" t="s">
        <v>460</v>
      </c>
      <c r="D119" s="348"/>
      <c r="E119" s="312"/>
      <c r="F119" s="312"/>
      <c r="G119" s="312"/>
      <c r="H119" s="312"/>
      <c r="I119" s="312"/>
      <c r="J119" s="312"/>
      <c r="K119" s="312"/>
      <c r="L119" s="312"/>
      <c r="M119" s="312"/>
      <c r="N119" s="312"/>
      <c r="O119" s="312"/>
      <c r="P119" s="312"/>
      <c r="Q119" s="312"/>
      <c r="R119" s="312"/>
    </row>
    <row r="120" spans="1:18" ht="21" customHeight="1">
      <c r="A120" s="78"/>
      <c r="B120" s="78"/>
      <c r="C120" s="429" t="s">
        <v>651</v>
      </c>
      <c r="D120" s="348"/>
      <c r="E120" s="312"/>
      <c r="F120" s="312"/>
      <c r="G120" s="312"/>
      <c r="H120" s="312"/>
      <c r="I120" s="312"/>
      <c r="J120" s="312"/>
      <c r="K120" s="312"/>
      <c r="L120" s="312"/>
      <c r="M120" s="312"/>
      <c r="N120" s="312"/>
      <c r="O120" s="312"/>
      <c r="P120" s="312"/>
      <c r="Q120" s="312"/>
      <c r="R120" s="312"/>
    </row>
    <row r="121" spans="1:18" ht="21" customHeight="1">
      <c r="A121" s="78"/>
      <c r="B121" s="78"/>
      <c r="C121" s="366" t="s">
        <v>652</v>
      </c>
      <c r="D121" s="348"/>
      <c r="E121" s="312"/>
      <c r="F121" s="312"/>
      <c r="G121" s="312"/>
      <c r="H121" s="312"/>
      <c r="I121" s="312"/>
      <c r="J121" s="312"/>
      <c r="K121" s="312"/>
      <c r="L121" s="312"/>
      <c r="M121" s="312"/>
      <c r="N121" s="312"/>
      <c r="O121" s="312"/>
      <c r="P121" s="312"/>
      <c r="Q121" s="312"/>
      <c r="R121" s="312"/>
    </row>
    <row r="122" spans="1:18" ht="21" customHeight="1">
      <c r="A122" s="78"/>
      <c r="B122" s="78"/>
      <c r="C122" s="366" t="s">
        <v>653</v>
      </c>
      <c r="D122" s="348"/>
      <c r="E122" s="312"/>
      <c r="F122" s="312"/>
      <c r="G122" s="312"/>
      <c r="H122" s="312"/>
      <c r="I122" s="312"/>
      <c r="J122" s="312"/>
      <c r="K122" s="312"/>
      <c r="L122" s="312"/>
      <c r="M122" s="312"/>
      <c r="N122" s="312"/>
      <c r="O122" s="312"/>
      <c r="P122" s="312"/>
      <c r="Q122" s="312"/>
      <c r="R122" s="312"/>
    </row>
    <row r="123" spans="1:18" ht="21" customHeight="1">
      <c r="A123" s="78"/>
      <c r="B123" s="78"/>
      <c r="C123" s="366" t="s">
        <v>654</v>
      </c>
      <c r="D123" s="348"/>
      <c r="E123" s="312"/>
      <c r="F123" s="312"/>
      <c r="G123" s="312"/>
      <c r="H123" s="312"/>
      <c r="I123" s="312"/>
      <c r="J123" s="312"/>
      <c r="K123" s="312"/>
      <c r="L123" s="312"/>
      <c r="M123" s="312"/>
      <c r="N123" s="312"/>
      <c r="O123" s="312"/>
      <c r="P123" s="312"/>
      <c r="Q123" s="312"/>
      <c r="R123" s="312"/>
    </row>
    <row r="124" spans="1:18" ht="21" customHeight="1">
      <c r="A124" s="78"/>
      <c r="B124" s="78"/>
      <c r="C124" s="429" t="s">
        <v>655</v>
      </c>
      <c r="D124" s="348"/>
      <c r="E124" s="312"/>
      <c r="F124" s="312"/>
      <c r="G124" s="312"/>
      <c r="H124" s="312"/>
      <c r="I124" s="312"/>
      <c r="J124" s="312"/>
      <c r="K124" s="312"/>
      <c r="L124" s="312"/>
      <c r="M124" s="312"/>
      <c r="N124" s="312"/>
      <c r="O124" s="312"/>
      <c r="P124" s="312"/>
      <c r="Q124" s="312"/>
      <c r="R124" s="312"/>
    </row>
    <row r="125" spans="1:18" ht="21" customHeight="1">
      <c r="A125" s="78"/>
      <c r="B125" s="78"/>
      <c r="C125" s="369" t="s">
        <v>461</v>
      </c>
      <c r="D125" s="348"/>
      <c r="E125" s="312"/>
      <c r="F125" s="312"/>
      <c r="G125" s="312"/>
      <c r="H125" s="312"/>
      <c r="I125" s="312"/>
      <c r="J125" s="312"/>
      <c r="K125" s="312"/>
      <c r="L125" s="312"/>
      <c r="M125" s="312"/>
      <c r="N125" s="312"/>
      <c r="O125" s="312"/>
      <c r="P125" s="312"/>
      <c r="Q125" s="312"/>
      <c r="R125" s="312"/>
    </row>
    <row r="126" spans="1:18" ht="21" customHeight="1">
      <c r="A126" s="78"/>
      <c r="B126" s="78"/>
      <c r="C126" s="369" t="s">
        <v>462</v>
      </c>
      <c r="D126" s="348"/>
      <c r="E126" s="312"/>
      <c r="F126" s="312"/>
      <c r="G126" s="312"/>
      <c r="H126" s="312"/>
      <c r="I126" s="312"/>
      <c r="J126" s="312"/>
      <c r="K126" s="312"/>
      <c r="L126" s="312"/>
      <c r="M126" s="312"/>
      <c r="N126" s="312"/>
      <c r="O126" s="312"/>
      <c r="P126" s="312"/>
      <c r="Q126" s="312"/>
      <c r="R126" s="312"/>
    </row>
    <row r="127" spans="1:18" ht="21" customHeight="1">
      <c r="A127" s="78"/>
      <c r="B127" s="78"/>
      <c r="C127" s="388" t="s">
        <v>463</v>
      </c>
      <c r="D127" s="348"/>
      <c r="E127" s="312"/>
      <c r="F127" s="312"/>
      <c r="G127" s="312"/>
      <c r="H127" s="312"/>
      <c r="I127" s="312"/>
      <c r="J127" s="312"/>
      <c r="K127" s="312"/>
      <c r="L127" s="312"/>
      <c r="M127" s="312"/>
      <c r="N127" s="312"/>
      <c r="O127" s="312"/>
      <c r="P127" s="312"/>
      <c r="Q127" s="312"/>
      <c r="R127" s="312"/>
    </row>
    <row r="128" spans="1:18" ht="21" customHeight="1">
      <c r="A128" s="78"/>
      <c r="B128" s="78"/>
      <c r="C128" s="388" t="s">
        <v>643</v>
      </c>
      <c r="D128" s="348"/>
      <c r="E128" s="312"/>
      <c r="F128" s="312"/>
      <c r="G128" s="312"/>
      <c r="H128" s="312"/>
      <c r="I128" s="312"/>
      <c r="J128" s="312"/>
      <c r="K128" s="312"/>
      <c r="L128" s="312"/>
      <c r="M128" s="312"/>
      <c r="N128" s="312"/>
      <c r="O128" s="312"/>
      <c r="P128" s="312"/>
      <c r="Q128" s="312"/>
      <c r="R128" s="312"/>
    </row>
    <row r="129" spans="1:18" ht="21" customHeight="1">
      <c r="A129" s="305" t="s">
        <v>5</v>
      </c>
      <c r="B129" s="305">
        <v>2</v>
      </c>
      <c r="C129" s="302"/>
      <c r="D129" s="306">
        <v>26300</v>
      </c>
      <c r="E129" s="309"/>
      <c r="F129" s="309"/>
      <c r="G129" s="309"/>
      <c r="H129" s="309"/>
      <c r="I129" s="309"/>
      <c r="J129" s="309"/>
      <c r="K129" s="309"/>
      <c r="L129" s="309"/>
      <c r="M129" s="309"/>
      <c r="N129" s="309"/>
      <c r="O129" s="309"/>
      <c r="P129" s="309"/>
      <c r="Q129" s="309"/>
      <c r="R129" s="309"/>
    </row>
    <row r="130" spans="1:18" ht="21" customHeight="1">
      <c r="A130" s="52"/>
      <c r="B130" s="52"/>
      <c r="C130" s="53"/>
      <c r="D130" s="364"/>
      <c r="E130" s="280" t="s">
        <v>644</v>
      </c>
      <c r="F130" s="365"/>
      <c r="G130" s="365"/>
      <c r="H130" s="365"/>
      <c r="I130" s="365"/>
      <c r="J130" s="365"/>
      <c r="K130" s="365"/>
      <c r="L130" s="365"/>
      <c r="M130" s="365"/>
      <c r="N130" s="365"/>
      <c r="O130" s="365"/>
      <c r="P130" s="365"/>
      <c r="Q130" s="365"/>
      <c r="R130" s="365"/>
    </row>
    <row r="131" spans="1:18" ht="21" customHeight="1">
      <c r="A131" s="244" t="s">
        <v>487</v>
      </c>
      <c r="B131" s="244"/>
      <c r="C131" s="53"/>
      <c r="D131" s="364"/>
      <c r="E131" s="365"/>
      <c r="F131" s="365"/>
      <c r="G131" s="365"/>
      <c r="H131" s="365"/>
      <c r="I131" s="365"/>
      <c r="J131" s="365"/>
      <c r="K131" s="365"/>
      <c r="L131" s="365"/>
      <c r="M131" s="365"/>
      <c r="N131" s="365"/>
      <c r="O131" s="365"/>
      <c r="P131" s="365"/>
      <c r="Q131" s="365"/>
      <c r="R131" s="365"/>
    </row>
    <row r="132" spans="1:18" ht="21" customHeight="1">
      <c r="A132" s="438" t="s">
        <v>650</v>
      </c>
      <c r="B132" s="439"/>
      <c r="C132" s="53"/>
      <c r="D132" s="364"/>
      <c r="E132" s="365"/>
      <c r="F132" s="365"/>
      <c r="G132" s="365"/>
      <c r="H132" s="365"/>
      <c r="I132" s="365"/>
      <c r="J132" s="365"/>
      <c r="K132" s="365"/>
      <c r="L132" s="365"/>
      <c r="M132" s="365"/>
      <c r="N132" s="365"/>
      <c r="O132" s="365"/>
      <c r="P132" s="365"/>
      <c r="Q132" s="365"/>
      <c r="R132" s="365"/>
    </row>
    <row r="133" spans="1:18" ht="21" customHeight="1">
      <c r="A133" s="17" t="s">
        <v>31</v>
      </c>
      <c r="B133" s="440" t="s">
        <v>170</v>
      </c>
      <c r="C133" s="18" t="s">
        <v>171</v>
      </c>
      <c r="D133" s="17" t="s">
        <v>30</v>
      </c>
      <c r="E133" s="19" t="s">
        <v>29</v>
      </c>
      <c r="F133" s="17" t="s">
        <v>10</v>
      </c>
      <c r="G133" s="442" t="s">
        <v>327</v>
      </c>
      <c r="H133" s="443"/>
      <c r="I133" s="443"/>
      <c r="J133" s="442" t="s">
        <v>362</v>
      </c>
      <c r="K133" s="443"/>
      <c r="L133" s="443"/>
      <c r="M133" s="443"/>
      <c r="N133" s="443"/>
      <c r="O133" s="443"/>
      <c r="P133" s="443"/>
      <c r="Q133" s="443"/>
      <c r="R133" s="444"/>
    </row>
    <row r="134" spans="1:18" ht="21" customHeight="1">
      <c r="A134" s="20" t="s">
        <v>32</v>
      </c>
      <c r="B134" s="441"/>
      <c r="C134" s="21" t="s">
        <v>172</v>
      </c>
      <c r="D134" s="20" t="s">
        <v>173</v>
      </c>
      <c r="E134" s="22" t="s">
        <v>11</v>
      </c>
      <c r="F134" s="20" t="s">
        <v>174</v>
      </c>
      <c r="G134" s="118" t="s">
        <v>12</v>
      </c>
      <c r="H134" s="118" t="s">
        <v>13</v>
      </c>
      <c r="I134" s="118" t="s">
        <v>14</v>
      </c>
      <c r="J134" s="118" t="s">
        <v>15</v>
      </c>
      <c r="K134" s="118" t="s">
        <v>16</v>
      </c>
      <c r="L134" s="118" t="s">
        <v>17</v>
      </c>
      <c r="M134" s="118" t="s">
        <v>18</v>
      </c>
      <c r="N134" s="118" t="s">
        <v>19</v>
      </c>
      <c r="O134" s="118" t="s">
        <v>20</v>
      </c>
      <c r="P134" s="118" t="s">
        <v>21</v>
      </c>
      <c r="Q134" s="118" t="s">
        <v>22</v>
      </c>
      <c r="R134" s="118" t="s">
        <v>23</v>
      </c>
    </row>
    <row r="135" spans="1:18" ht="21" customHeight="1">
      <c r="A135" s="308">
        <v>1</v>
      </c>
      <c r="B135" s="159" t="s">
        <v>465</v>
      </c>
      <c r="C135" s="199" t="s">
        <v>196</v>
      </c>
      <c r="D135" s="168">
        <v>14200</v>
      </c>
      <c r="E135" s="161" t="s">
        <v>28</v>
      </c>
      <c r="F135" s="129" t="s">
        <v>95</v>
      </c>
      <c r="G135" s="311"/>
      <c r="H135" s="311"/>
      <c r="I135" s="311"/>
      <c r="J135" s="311"/>
      <c r="K135" s="311"/>
      <c r="L135" s="311"/>
      <c r="M135" s="311"/>
      <c r="N135" s="311"/>
      <c r="O135" s="311"/>
      <c r="P135" s="311"/>
      <c r="Q135" s="311"/>
      <c r="R135" s="311"/>
    </row>
    <row r="136" spans="1:18" ht="21" customHeight="1">
      <c r="A136" s="312"/>
      <c r="B136" s="136"/>
      <c r="C136" s="135" t="s">
        <v>466</v>
      </c>
      <c r="D136" s="130"/>
      <c r="E136" s="138"/>
      <c r="F136" s="130"/>
      <c r="G136" s="312"/>
      <c r="H136" s="312"/>
      <c r="I136" s="312"/>
      <c r="J136" s="312"/>
      <c r="K136" s="312"/>
      <c r="L136" s="312"/>
      <c r="M136" s="312"/>
      <c r="N136" s="312"/>
      <c r="O136" s="312"/>
      <c r="P136" s="312"/>
      <c r="Q136" s="312"/>
      <c r="R136" s="312"/>
    </row>
    <row r="137" spans="1:18" ht="21" customHeight="1">
      <c r="A137" s="312"/>
      <c r="B137" s="136"/>
      <c r="C137" s="135" t="s">
        <v>467</v>
      </c>
      <c r="D137" s="130"/>
      <c r="E137" s="138"/>
      <c r="F137" s="130"/>
      <c r="G137" s="312"/>
      <c r="H137" s="312"/>
      <c r="I137" s="312"/>
      <c r="J137" s="312"/>
      <c r="K137" s="312"/>
      <c r="L137" s="312"/>
      <c r="M137" s="312"/>
      <c r="N137" s="312"/>
      <c r="O137" s="312"/>
      <c r="P137" s="312"/>
      <c r="Q137" s="312"/>
      <c r="R137" s="312"/>
    </row>
    <row r="138" spans="1:18" ht="21" customHeight="1">
      <c r="A138" s="312"/>
      <c r="B138" s="136"/>
      <c r="C138" s="135" t="s">
        <v>468</v>
      </c>
      <c r="D138" s="130"/>
      <c r="E138" s="138"/>
      <c r="F138" s="130"/>
      <c r="G138" s="312"/>
      <c r="H138" s="312"/>
      <c r="I138" s="312"/>
      <c r="J138" s="312"/>
      <c r="K138" s="312"/>
      <c r="L138" s="312"/>
      <c r="M138" s="312"/>
      <c r="N138" s="312"/>
      <c r="O138" s="312"/>
      <c r="P138" s="312"/>
      <c r="Q138" s="312"/>
      <c r="R138" s="312"/>
    </row>
    <row r="139" spans="1:18" ht="21" customHeight="1">
      <c r="A139" s="312"/>
      <c r="B139" s="136"/>
      <c r="C139" s="406" t="s">
        <v>469</v>
      </c>
      <c r="D139" s="130"/>
      <c r="E139" s="138"/>
      <c r="F139" s="130"/>
      <c r="G139" s="312"/>
      <c r="H139" s="312"/>
      <c r="I139" s="312"/>
      <c r="J139" s="312"/>
      <c r="K139" s="312"/>
      <c r="L139" s="312"/>
      <c r="M139" s="312"/>
      <c r="N139" s="312"/>
      <c r="O139" s="312"/>
      <c r="P139" s="312"/>
      <c r="Q139" s="312"/>
      <c r="R139" s="312"/>
    </row>
    <row r="140" spans="1:18" ht="21" customHeight="1">
      <c r="A140" s="312"/>
      <c r="B140" s="136"/>
      <c r="C140" s="174" t="s">
        <v>470</v>
      </c>
      <c r="D140" s="130"/>
      <c r="E140" s="138"/>
      <c r="F140" s="130"/>
      <c r="G140" s="312"/>
      <c r="H140" s="312"/>
      <c r="I140" s="312"/>
      <c r="J140" s="312"/>
      <c r="K140" s="312"/>
      <c r="L140" s="312"/>
      <c r="M140" s="312"/>
      <c r="N140" s="312"/>
      <c r="O140" s="312"/>
      <c r="P140" s="312"/>
      <c r="Q140" s="312"/>
      <c r="R140" s="312"/>
    </row>
    <row r="141" spans="1:18" ht="21" customHeight="1">
      <c r="A141" s="312"/>
      <c r="B141" s="136"/>
      <c r="C141" s="174" t="s">
        <v>471</v>
      </c>
      <c r="D141" s="130"/>
      <c r="E141" s="138"/>
      <c r="F141" s="130"/>
      <c r="G141" s="312"/>
      <c r="H141" s="312"/>
      <c r="I141" s="312"/>
      <c r="J141" s="312"/>
      <c r="K141" s="312"/>
      <c r="L141" s="312"/>
      <c r="M141" s="312"/>
      <c r="N141" s="312"/>
      <c r="O141" s="312"/>
      <c r="P141" s="312"/>
      <c r="Q141" s="312"/>
      <c r="R141" s="312"/>
    </row>
    <row r="142" spans="1:18" ht="21" customHeight="1">
      <c r="A142" s="312"/>
      <c r="B142" s="136"/>
      <c r="C142" s="174" t="s">
        <v>472</v>
      </c>
      <c r="D142" s="130"/>
      <c r="E142" s="138"/>
      <c r="F142" s="130"/>
      <c r="G142" s="312"/>
      <c r="H142" s="312"/>
      <c r="I142" s="312"/>
      <c r="J142" s="312"/>
      <c r="K142" s="312"/>
      <c r="L142" s="312"/>
      <c r="M142" s="312"/>
      <c r="N142" s="312"/>
      <c r="O142" s="312"/>
      <c r="P142" s="312"/>
      <c r="Q142" s="312"/>
      <c r="R142" s="312"/>
    </row>
    <row r="143" spans="1:18" ht="21" customHeight="1">
      <c r="A143" s="312"/>
      <c r="B143" s="136"/>
      <c r="C143" s="433" t="s">
        <v>473</v>
      </c>
      <c r="D143" s="130"/>
      <c r="E143" s="138"/>
      <c r="F143" s="130"/>
      <c r="G143" s="312"/>
      <c r="H143" s="312"/>
      <c r="I143" s="312"/>
      <c r="J143" s="312"/>
      <c r="K143" s="312"/>
      <c r="L143" s="312"/>
      <c r="M143" s="312"/>
      <c r="N143" s="312"/>
      <c r="O143" s="312"/>
      <c r="P143" s="312"/>
      <c r="Q143" s="312"/>
      <c r="R143" s="312"/>
    </row>
    <row r="144" spans="1:18" ht="21" customHeight="1">
      <c r="A144" s="312"/>
      <c r="B144" s="136"/>
      <c r="C144" s="407" t="s">
        <v>474</v>
      </c>
      <c r="D144" s="130"/>
      <c r="E144" s="138"/>
      <c r="F144" s="130"/>
      <c r="G144" s="312"/>
      <c r="H144" s="312"/>
      <c r="I144" s="312"/>
      <c r="J144" s="312"/>
      <c r="K144" s="312"/>
      <c r="L144" s="312"/>
      <c r="M144" s="312"/>
      <c r="N144" s="312"/>
      <c r="O144" s="312"/>
      <c r="P144" s="312"/>
      <c r="Q144" s="312"/>
      <c r="R144" s="312"/>
    </row>
    <row r="145" spans="1:18" ht="21" customHeight="1">
      <c r="A145" s="312"/>
      <c r="B145" s="136"/>
      <c r="C145" s="408" t="s">
        <v>475</v>
      </c>
      <c r="D145" s="130"/>
      <c r="E145" s="138"/>
      <c r="F145" s="130"/>
      <c r="G145" s="312"/>
      <c r="H145" s="312"/>
      <c r="I145" s="312"/>
      <c r="J145" s="312"/>
      <c r="K145" s="312"/>
      <c r="L145" s="312"/>
      <c r="M145" s="312"/>
      <c r="N145" s="312"/>
      <c r="O145" s="312"/>
      <c r="P145" s="312"/>
      <c r="Q145" s="312"/>
      <c r="R145" s="312"/>
    </row>
    <row r="146" spans="1:18" ht="21" customHeight="1">
      <c r="A146" s="312"/>
      <c r="B146" s="136"/>
      <c r="C146" s="432" t="s">
        <v>476</v>
      </c>
      <c r="D146" s="130"/>
      <c r="E146" s="138"/>
      <c r="F146" s="130"/>
      <c r="G146" s="312"/>
      <c r="H146" s="312"/>
      <c r="I146" s="312"/>
      <c r="J146" s="312"/>
      <c r="K146" s="312"/>
      <c r="L146" s="312"/>
      <c r="M146" s="312"/>
      <c r="N146" s="312"/>
      <c r="O146" s="312"/>
      <c r="P146" s="312"/>
      <c r="Q146" s="312"/>
      <c r="R146" s="312"/>
    </row>
    <row r="147" spans="1:18" ht="21" customHeight="1">
      <c r="A147" s="312"/>
      <c r="B147" s="136"/>
      <c r="C147" s="409" t="s">
        <v>477</v>
      </c>
      <c r="D147" s="130"/>
      <c r="E147" s="138"/>
      <c r="F147" s="130"/>
      <c r="G147" s="312"/>
      <c r="H147" s="312"/>
      <c r="I147" s="312"/>
      <c r="J147" s="312"/>
      <c r="K147" s="312"/>
      <c r="L147" s="312"/>
      <c r="M147" s="312"/>
      <c r="N147" s="312"/>
      <c r="O147" s="312"/>
      <c r="P147" s="312"/>
      <c r="Q147" s="312"/>
      <c r="R147" s="312"/>
    </row>
    <row r="148" spans="1:18" ht="21" customHeight="1">
      <c r="A148" s="312"/>
      <c r="B148" s="136"/>
      <c r="C148" s="410" t="s">
        <v>478</v>
      </c>
      <c r="D148" s="130"/>
      <c r="E148" s="138"/>
      <c r="F148" s="130"/>
      <c r="G148" s="312"/>
      <c r="H148" s="312"/>
      <c r="I148" s="312"/>
      <c r="J148" s="312"/>
      <c r="K148" s="312"/>
      <c r="L148" s="312"/>
      <c r="M148" s="312"/>
      <c r="N148" s="312"/>
      <c r="O148" s="312"/>
      <c r="P148" s="312"/>
      <c r="Q148" s="312"/>
      <c r="R148" s="312"/>
    </row>
    <row r="149" spans="1:18" ht="21" customHeight="1">
      <c r="A149" s="312"/>
      <c r="B149" s="136"/>
      <c r="C149" s="174" t="s">
        <v>479</v>
      </c>
      <c r="D149" s="130"/>
      <c r="E149" s="138"/>
      <c r="F149" s="130"/>
      <c r="G149" s="312"/>
      <c r="H149" s="312"/>
      <c r="I149" s="312"/>
      <c r="J149" s="312"/>
      <c r="K149" s="312"/>
      <c r="L149" s="312"/>
      <c r="M149" s="312"/>
      <c r="N149" s="312"/>
      <c r="O149" s="312"/>
      <c r="P149" s="312"/>
      <c r="Q149" s="312"/>
      <c r="R149" s="312"/>
    </row>
    <row r="150" spans="1:18" ht="21" customHeight="1">
      <c r="A150" s="312"/>
      <c r="B150" s="136"/>
      <c r="C150" s="434" t="s">
        <v>480</v>
      </c>
      <c r="D150" s="130"/>
      <c r="E150" s="138"/>
      <c r="F150" s="130"/>
      <c r="G150" s="312"/>
      <c r="H150" s="312"/>
      <c r="I150" s="312"/>
      <c r="J150" s="312"/>
      <c r="K150" s="312"/>
      <c r="L150" s="312"/>
      <c r="M150" s="312"/>
      <c r="N150" s="312"/>
      <c r="O150" s="312"/>
      <c r="P150" s="312"/>
      <c r="Q150" s="312"/>
      <c r="R150" s="312"/>
    </row>
    <row r="151" spans="1:18" ht="21" customHeight="1">
      <c r="A151" s="312"/>
      <c r="B151" s="136"/>
      <c r="C151" s="174" t="s">
        <v>481</v>
      </c>
      <c r="D151" s="130"/>
      <c r="E151" s="138"/>
      <c r="F151" s="130"/>
      <c r="G151" s="312"/>
      <c r="H151" s="312"/>
      <c r="I151" s="312"/>
      <c r="J151" s="312"/>
      <c r="K151" s="312"/>
      <c r="L151" s="312"/>
      <c r="M151" s="312"/>
      <c r="N151" s="312"/>
      <c r="O151" s="312"/>
      <c r="P151" s="312"/>
      <c r="Q151" s="312"/>
      <c r="R151" s="312"/>
    </row>
    <row r="152" spans="1:18" ht="21" customHeight="1">
      <c r="A152" s="312"/>
      <c r="B152" s="136"/>
      <c r="C152" s="411" t="s">
        <v>482</v>
      </c>
      <c r="D152" s="130"/>
      <c r="E152" s="138"/>
      <c r="F152" s="130"/>
      <c r="G152" s="312"/>
      <c r="H152" s="312"/>
      <c r="I152" s="312"/>
      <c r="J152" s="312"/>
      <c r="K152" s="312"/>
      <c r="L152" s="312"/>
      <c r="M152" s="312"/>
      <c r="N152" s="312"/>
      <c r="O152" s="312"/>
      <c r="P152" s="312"/>
      <c r="Q152" s="312"/>
      <c r="R152" s="312"/>
    </row>
    <row r="153" spans="1:18" ht="21" customHeight="1">
      <c r="A153" s="312"/>
      <c r="B153" s="136"/>
      <c r="C153" s="135"/>
      <c r="D153" s="130"/>
      <c r="E153" s="138"/>
      <c r="F153" s="130"/>
      <c r="G153" s="312"/>
      <c r="H153" s="312"/>
      <c r="I153" s="312"/>
      <c r="J153" s="312"/>
      <c r="K153" s="312"/>
      <c r="L153" s="312"/>
      <c r="M153" s="312"/>
      <c r="N153" s="312"/>
      <c r="O153" s="312"/>
      <c r="P153" s="312"/>
      <c r="Q153" s="312"/>
      <c r="R153" s="312"/>
    </row>
    <row r="154" spans="1:18" ht="21" customHeight="1">
      <c r="A154" s="305" t="s">
        <v>5</v>
      </c>
      <c r="B154" s="305">
        <v>1</v>
      </c>
      <c r="C154" s="302"/>
      <c r="D154" s="306">
        <v>14200</v>
      </c>
      <c r="E154" s="309"/>
      <c r="F154" s="309"/>
      <c r="G154" s="309"/>
      <c r="H154" s="309"/>
      <c r="I154" s="309"/>
      <c r="J154" s="309"/>
      <c r="K154" s="309"/>
      <c r="L154" s="309"/>
      <c r="M154" s="309"/>
      <c r="N154" s="309"/>
      <c r="O154" s="309"/>
      <c r="P154" s="309"/>
      <c r="Q154" s="309"/>
      <c r="R154" s="309"/>
    </row>
    <row r="155" spans="1:18" ht="21" customHeight="1">
      <c r="A155" s="52"/>
      <c r="B155" s="52"/>
      <c r="C155" s="53"/>
      <c r="D155" s="364"/>
      <c r="E155" s="365"/>
      <c r="F155" s="365"/>
      <c r="G155" s="365"/>
      <c r="H155" s="365"/>
      <c r="I155" s="365"/>
      <c r="J155" s="365"/>
      <c r="K155" s="365"/>
      <c r="L155" s="365"/>
      <c r="M155" s="365"/>
      <c r="N155" s="365"/>
      <c r="O155" s="365"/>
      <c r="P155" s="365"/>
      <c r="Q155" s="365"/>
      <c r="R155" s="365"/>
    </row>
    <row r="156" spans="1:18" s="396" customFormat="1" ht="21" customHeight="1">
      <c r="A156" s="88"/>
      <c r="B156" s="88"/>
      <c r="C156" s="393"/>
      <c r="D156" s="394"/>
      <c r="E156" s="280" t="s">
        <v>645</v>
      </c>
      <c r="F156" s="395"/>
      <c r="G156" s="395"/>
      <c r="H156" s="395"/>
      <c r="I156" s="395"/>
      <c r="J156" s="395"/>
      <c r="K156" s="395"/>
      <c r="L156" s="395"/>
      <c r="M156" s="395"/>
      <c r="N156" s="395"/>
      <c r="O156" s="395"/>
      <c r="P156" s="395"/>
      <c r="Q156" s="395"/>
      <c r="R156" s="395"/>
    </row>
    <row r="157" spans="1:18" s="396" customFormat="1" ht="21" customHeight="1">
      <c r="A157" s="244" t="s">
        <v>489</v>
      </c>
      <c r="B157" s="244"/>
      <c r="C157" s="399"/>
      <c r="D157" s="399"/>
      <c r="E157" s="399"/>
      <c r="F157" s="399"/>
      <c r="G157" s="399"/>
      <c r="H157" s="399"/>
      <c r="I157" s="399"/>
      <c r="J157" s="399"/>
      <c r="K157" s="399"/>
      <c r="L157" s="399"/>
      <c r="M157" s="399"/>
      <c r="N157" s="399"/>
      <c r="O157" s="399"/>
      <c r="P157" s="399"/>
      <c r="Q157" s="399"/>
      <c r="R157" s="399"/>
    </row>
    <row r="158" spans="1:18" s="396" customFormat="1" ht="21" customHeight="1">
      <c r="A158" s="438" t="s">
        <v>490</v>
      </c>
      <c r="B158" s="439"/>
      <c r="C158" s="399"/>
      <c r="D158" s="399"/>
      <c r="E158" s="399"/>
      <c r="F158" s="399"/>
      <c r="G158" s="399"/>
      <c r="H158" s="399"/>
      <c r="I158" s="399"/>
      <c r="J158" s="399"/>
      <c r="K158" s="399"/>
      <c r="L158" s="399"/>
      <c r="M158" s="399"/>
      <c r="N158" s="399"/>
      <c r="O158" s="399"/>
      <c r="P158" s="399"/>
      <c r="Q158" s="399"/>
      <c r="R158" s="399"/>
    </row>
    <row r="159" spans="1:18" s="396" customFormat="1" ht="21" customHeight="1">
      <c r="A159" s="72" t="s">
        <v>31</v>
      </c>
      <c r="B159" s="448" t="s">
        <v>170</v>
      </c>
      <c r="C159" s="400" t="s">
        <v>171</v>
      </c>
      <c r="D159" s="72" t="s">
        <v>30</v>
      </c>
      <c r="E159" s="401" t="s">
        <v>29</v>
      </c>
      <c r="F159" s="72" t="s">
        <v>10</v>
      </c>
      <c r="G159" s="450" t="s">
        <v>327</v>
      </c>
      <c r="H159" s="451"/>
      <c r="I159" s="451"/>
      <c r="J159" s="450" t="s">
        <v>362</v>
      </c>
      <c r="K159" s="451"/>
      <c r="L159" s="451"/>
      <c r="M159" s="451"/>
      <c r="N159" s="451"/>
      <c r="O159" s="451"/>
      <c r="P159" s="451"/>
      <c r="Q159" s="451"/>
      <c r="R159" s="452"/>
    </row>
    <row r="160" spans="1:19" s="396" customFormat="1" ht="21" customHeight="1">
      <c r="A160" s="74" t="s">
        <v>32</v>
      </c>
      <c r="B160" s="449"/>
      <c r="C160" s="402" t="s">
        <v>172</v>
      </c>
      <c r="D160" s="74" t="s">
        <v>173</v>
      </c>
      <c r="E160" s="403" t="s">
        <v>11</v>
      </c>
      <c r="F160" s="74" t="s">
        <v>174</v>
      </c>
      <c r="G160" s="404" t="s">
        <v>12</v>
      </c>
      <c r="H160" s="404" t="s">
        <v>13</v>
      </c>
      <c r="I160" s="404" t="s">
        <v>14</v>
      </c>
      <c r="J160" s="404" t="s">
        <v>15</v>
      </c>
      <c r="K160" s="404" t="s">
        <v>16</v>
      </c>
      <c r="L160" s="404" t="s">
        <v>17</v>
      </c>
      <c r="M160" s="404" t="s">
        <v>18</v>
      </c>
      <c r="N160" s="404" t="s">
        <v>19</v>
      </c>
      <c r="O160" s="404" t="s">
        <v>20</v>
      </c>
      <c r="P160" s="404" t="s">
        <v>21</v>
      </c>
      <c r="Q160" s="404" t="s">
        <v>22</v>
      </c>
      <c r="R160" s="404" t="s">
        <v>23</v>
      </c>
      <c r="S160" s="395"/>
    </row>
    <row r="161" spans="1:19" s="396" customFormat="1" ht="21" customHeight="1">
      <c r="A161" s="308">
        <v>1</v>
      </c>
      <c r="B161" s="227" t="s">
        <v>648</v>
      </c>
      <c r="C161" s="149" t="s">
        <v>649</v>
      </c>
      <c r="D161" s="158">
        <v>40800</v>
      </c>
      <c r="E161" s="148" t="s">
        <v>28</v>
      </c>
      <c r="F161" s="405" t="s">
        <v>95</v>
      </c>
      <c r="G161" s="311"/>
      <c r="H161" s="311"/>
      <c r="I161" s="311"/>
      <c r="J161" s="311"/>
      <c r="K161" s="311"/>
      <c r="L161" s="311"/>
      <c r="M161" s="311"/>
      <c r="N161" s="311"/>
      <c r="O161" s="311"/>
      <c r="P161" s="311"/>
      <c r="Q161" s="311"/>
      <c r="R161" s="311"/>
      <c r="S161" s="365"/>
    </row>
    <row r="162" spans="1:19" s="396" customFormat="1" ht="21" customHeight="1">
      <c r="A162" s="312"/>
      <c r="B162" s="136"/>
      <c r="C162" s="135" t="s">
        <v>233</v>
      </c>
      <c r="D162" s="130"/>
      <c r="E162" s="138"/>
      <c r="F162" s="232"/>
      <c r="G162" s="312"/>
      <c r="H162" s="312"/>
      <c r="I162" s="312"/>
      <c r="J162" s="312"/>
      <c r="K162" s="312"/>
      <c r="L162" s="312"/>
      <c r="M162" s="312"/>
      <c r="N162" s="312"/>
      <c r="O162" s="312"/>
      <c r="P162" s="312"/>
      <c r="Q162" s="312"/>
      <c r="R162" s="312"/>
      <c r="S162" s="365"/>
    </row>
    <row r="163" spans="1:19" s="396" customFormat="1" ht="21" customHeight="1">
      <c r="A163" s="312"/>
      <c r="B163" s="136"/>
      <c r="C163" s="135" t="s">
        <v>234</v>
      </c>
      <c r="D163" s="130"/>
      <c r="E163" s="138"/>
      <c r="F163" s="232"/>
      <c r="G163" s="312"/>
      <c r="H163" s="312"/>
      <c r="I163" s="312"/>
      <c r="J163" s="312"/>
      <c r="K163" s="312"/>
      <c r="L163" s="312"/>
      <c r="M163" s="312"/>
      <c r="N163" s="312"/>
      <c r="O163" s="312"/>
      <c r="P163" s="312"/>
      <c r="Q163" s="312"/>
      <c r="R163" s="312"/>
      <c r="S163" s="365"/>
    </row>
    <row r="164" spans="1:19" s="396" customFormat="1" ht="21" customHeight="1">
      <c r="A164" s="312"/>
      <c r="B164" s="136"/>
      <c r="C164" s="135"/>
      <c r="D164" s="130"/>
      <c r="E164" s="138"/>
      <c r="F164" s="232"/>
      <c r="G164" s="312"/>
      <c r="H164" s="312"/>
      <c r="I164" s="312"/>
      <c r="J164" s="312"/>
      <c r="K164" s="312"/>
      <c r="L164" s="312"/>
      <c r="M164" s="312"/>
      <c r="N164" s="312"/>
      <c r="O164" s="312"/>
      <c r="P164" s="312"/>
      <c r="Q164" s="312"/>
      <c r="R164" s="312"/>
      <c r="S164" s="365"/>
    </row>
    <row r="165" spans="1:18" s="396" customFormat="1" ht="21" customHeight="1">
      <c r="A165" s="333"/>
      <c r="B165" s="397"/>
      <c r="C165" s="319"/>
      <c r="D165" s="80"/>
      <c r="E165" s="326"/>
      <c r="F165" s="80"/>
      <c r="G165" s="333"/>
      <c r="H165" s="333"/>
      <c r="I165" s="333"/>
      <c r="J165" s="333"/>
      <c r="K165" s="333"/>
      <c r="L165" s="333"/>
      <c r="M165" s="333"/>
      <c r="N165" s="333"/>
      <c r="O165" s="333"/>
      <c r="P165" s="333"/>
      <c r="Q165" s="333"/>
      <c r="R165" s="333"/>
    </row>
    <row r="166" spans="1:18" s="396" customFormat="1" ht="21" customHeight="1">
      <c r="A166" s="333"/>
      <c r="B166" s="397"/>
      <c r="C166" s="398"/>
      <c r="D166" s="80"/>
      <c r="E166" s="326"/>
      <c r="F166" s="80"/>
      <c r="G166" s="333"/>
      <c r="H166" s="333"/>
      <c r="I166" s="333"/>
      <c r="J166" s="333"/>
      <c r="K166" s="333"/>
      <c r="L166" s="333"/>
      <c r="M166" s="333"/>
      <c r="N166" s="333"/>
      <c r="O166" s="333"/>
      <c r="P166" s="333"/>
      <c r="Q166" s="333"/>
      <c r="R166" s="333"/>
    </row>
    <row r="167" spans="1:18" ht="21" customHeight="1">
      <c r="A167" s="305" t="s">
        <v>5</v>
      </c>
      <c r="B167" s="305">
        <v>1</v>
      </c>
      <c r="C167" s="302"/>
      <c r="D167" s="306">
        <v>40800</v>
      </c>
      <c r="E167" s="309"/>
      <c r="F167" s="309"/>
      <c r="G167" s="309"/>
      <c r="H167" s="309"/>
      <c r="I167" s="309"/>
      <c r="J167" s="309"/>
      <c r="K167" s="309"/>
      <c r="L167" s="309"/>
      <c r="M167" s="309"/>
      <c r="N167" s="309"/>
      <c r="O167" s="309"/>
      <c r="P167" s="309"/>
      <c r="Q167" s="309"/>
      <c r="R167" s="309"/>
    </row>
    <row r="168" spans="1:18" ht="21" customHeight="1">
      <c r="A168" s="52"/>
      <c r="B168" s="52"/>
      <c r="C168" s="53"/>
      <c r="D168" s="364"/>
      <c r="E168" s="365"/>
      <c r="F168" s="365"/>
      <c r="G168" s="365"/>
      <c r="H168" s="365"/>
      <c r="I168" s="365"/>
      <c r="J168" s="365"/>
      <c r="K168" s="365"/>
      <c r="L168" s="365"/>
      <c r="M168" s="365"/>
      <c r="N168" s="365"/>
      <c r="O168" s="365"/>
      <c r="P168" s="365"/>
      <c r="Q168" s="365"/>
      <c r="R168" s="365"/>
    </row>
    <row r="169" spans="1:18" ht="21" customHeight="1">
      <c r="A169" s="52"/>
      <c r="B169" s="52"/>
      <c r="C169" s="53"/>
      <c r="D169" s="364"/>
      <c r="E169" s="365"/>
      <c r="F169" s="365"/>
      <c r="G169" s="365"/>
      <c r="H169" s="365"/>
      <c r="I169" s="365"/>
      <c r="J169" s="365"/>
      <c r="K169" s="365"/>
      <c r="L169" s="365"/>
      <c r="M169" s="365"/>
      <c r="N169" s="365"/>
      <c r="O169" s="365"/>
      <c r="P169" s="365"/>
      <c r="Q169" s="365"/>
      <c r="R169" s="365"/>
    </row>
    <row r="170" spans="1:18" ht="21" customHeight="1">
      <c r="A170" s="52"/>
      <c r="B170" s="52"/>
      <c r="C170" s="53"/>
      <c r="D170" s="364"/>
      <c r="E170" s="365"/>
      <c r="F170" s="365"/>
      <c r="G170" s="365"/>
      <c r="H170" s="365"/>
      <c r="I170" s="365"/>
      <c r="J170" s="365"/>
      <c r="K170" s="365"/>
      <c r="L170" s="365"/>
      <c r="M170" s="365"/>
      <c r="N170" s="365"/>
      <c r="O170" s="365"/>
      <c r="P170" s="365"/>
      <c r="Q170" s="365"/>
      <c r="R170" s="365"/>
    </row>
    <row r="171" spans="1:18" ht="21" customHeight="1">
      <c r="A171" s="52"/>
      <c r="B171" s="52"/>
      <c r="C171" s="53"/>
      <c r="D171" s="364"/>
      <c r="E171" s="365"/>
      <c r="F171" s="365"/>
      <c r="G171" s="365"/>
      <c r="H171" s="365"/>
      <c r="I171" s="365"/>
      <c r="J171" s="365"/>
      <c r="K171" s="365"/>
      <c r="L171" s="365"/>
      <c r="M171" s="365"/>
      <c r="N171" s="365"/>
      <c r="O171" s="365"/>
      <c r="P171" s="365"/>
      <c r="Q171" s="365"/>
      <c r="R171" s="365"/>
    </row>
    <row r="172" spans="1:18" ht="21" customHeight="1">
      <c r="A172" s="52"/>
      <c r="B172" s="52"/>
      <c r="C172" s="53"/>
      <c r="D172" s="364"/>
      <c r="E172" s="365"/>
      <c r="F172" s="365"/>
      <c r="G172" s="365"/>
      <c r="H172" s="365"/>
      <c r="I172" s="365"/>
      <c r="J172" s="365"/>
      <c r="K172" s="365"/>
      <c r="L172" s="365"/>
      <c r="M172" s="365"/>
      <c r="N172" s="365"/>
      <c r="O172" s="365"/>
      <c r="P172" s="365"/>
      <c r="Q172" s="365"/>
      <c r="R172" s="365"/>
    </row>
    <row r="173" spans="1:18" ht="21" customHeight="1">
      <c r="A173" s="52"/>
      <c r="B173" s="52"/>
      <c r="C173" s="53"/>
      <c r="D173" s="364"/>
      <c r="E173" s="365"/>
      <c r="F173" s="365"/>
      <c r="G173" s="365"/>
      <c r="H173" s="365"/>
      <c r="I173" s="365"/>
      <c r="J173" s="365"/>
      <c r="K173" s="365"/>
      <c r="L173" s="365"/>
      <c r="M173" s="365"/>
      <c r="N173" s="365"/>
      <c r="O173" s="365"/>
      <c r="P173" s="365"/>
      <c r="Q173" s="365"/>
      <c r="R173" s="365"/>
    </row>
    <row r="174" spans="1:18" ht="21" customHeight="1">
      <c r="A174" s="52"/>
      <c r="B174" s="52"/>
      <c r="C174" s="53"/>
      <c r="D174" s="364"/>
      <c r="E174" s="365"/>
      <c r="F174" s="365"/>
      <c r="G174" s="365"/>
      <c r="H174" s="365"/>
      <c r="I174" s="365"/>
      <c r="J174" s="365"/>
      <c r="K174" s="365"/>
      <c r="L174" s="365"/>
      <c r="M174" s="365"/>
      <c r="N174" s="365"/>
      <c r="O174" s="365"/>
      <c r="P174" s="365"/>
      <c r="Q174" s="365"/>
      <c r="R174" s="365"/>
    </row>
    <row r="175" spans="1:18" ht="21" customHeight="1">
      <c r="A175" s="52"/>
      <c r="B175" s="52"/>
      <c r="C175" s="53"/>
      <c r="D175" s="364"/>
      <c r="E175" s="365"/>
      <c r="F175" s="365"/>
      <c r="G175" s="365"/>
      <c r="H175" s="365"/>
      <c r="I175" s="365"/>
      <c r="J175" s="365"/>
      <c r="K175" s="365"/>
      <c r="L175" s="365"/>
      <c r="M175" s="365"/>
      <c r="N175" s="365"/>
      <c r="O175" s="365"/>
      <c r="P175" s="365"/>
      <c r="Q175" s="365"/>
      <c r="R175" s="365"/>
    </row>
    <row r="176" spans="1:18" ht="21" customHeight="1">
      <c r="A176" s="52"/>
      <c r="B176" s="52"/>
      <c r="C176" s="53"/>
      <c r="D176" s="364"/>
      <c r="E176" s="365"/>
      <c r="F176" s="365"/>
      <c r="G176" s="365"/>
      <c r="H176" s="365"/>
      <c r="I176" s="365"/>
      <c r="J176" s="365"/>
      <c r="K176" s="365"/>
      <c r="L176" s="365"/>
      <c r="M176" s="365"/>
      <c r="N176" s="365"/>
      <c r="O176" s="365"/>
      <c r="P176" s="365"/>
      <c r="Q176" s="365"/>
      <c r="R176" s="365"/>
    </row>
    <row r="177" spans="1:18" ht="21" customHeight="1">
      <c r="A177" s="52"/>
      <c r="B177" s="52"/>
      <c r="C177" s="53"/>
      <c r="D177" s="364"/>
      <c r="E177" s="365"/>
      <c r="F177" s="365"/>
      <c r="G177" s="365"/>
      <c r="H177" s="365"/>
      <c r="I177" s="365"/>
      <c r="J177" s="365"/>
      <c r="K177" s="365"/>
      <c r="L177" s="365"/>
      <c r="M177" s="365"/>
      <c r="N177" s="365"/>
      <c r="O177" s="365"/>
      <c r="P177" s="365"/>
      <c r="Q177" s="365"/>
      <c r="R177" s="365"/>
    </row>
    <row r="178" spans="1:18" ht="21" customHeight="1">
      <c r="A178" s="52"/>
      <c r="B178" s="52"/>
      <c r="C178" s="53"/>
      <c r="D178" s="364"/>
      <c r="E178" s="365"/>
      <c r="F178" s="365"/>
      <c r="G178" s="365"/>
      <c r="H178" s="365"/>
      <c r="I178" s="365"/>
      <c r="J178" s="365"/>
      <c r="K178" s="365"/>
      <c r="L178" s="365"/>
      <c r="M178" s="365"/>
      <c r="N178" s="365"/>
      <c r="O178" s="365"/>
      <c r="P178" s="365"/>
      <c r="Q178" s="365"/>
      <c r="R178" s="365"/>
    </row>
    <row r="179" spans="1:18" ht="21" customHeight="1">
      <c r="A179" s="52"/>
      <c r="B179" s="52"/>
      <c r="C179" s="53"/>
      <c r="D179" s="364"/>
      <c r="E179" s="365"/>
      <c r="F179" s="365"/>
      <c r="G179" s="365"/>
      <c r="H179" s="365"/>
      <c r="I179" s="365"/>
      <c r="J179" s="365"/>
      <c r="K179" s="365"/>
      <c r="L179" s="365"/>
      <c r="M179" s="365"/>
      <c r="N179" s="365"/>
      <c r="O179" s="365"/>
      <c r="P179" s="365"/>
      <c r="Q179" s="365"/>
      <c r="R179" s="365"/>
    </row>
    <row r="180" spans="1:18" ht="21" customHeight="1">
      <c r="A180" s="52"/>
      <c r="B180" s="52"/>
      <c r="C180" s="53"/>
      <c r="D180" s="364"/>
      <c r="E180" s="365"/>
      <c r="F180" s="365"/>
      <c r="G180" s="365"/>
      <c r="H180" s="365"/>
      <c r="I180" s="365"/>
      <c r="J180" s="365"/>
      <c r="K180" s="365"/>
      <c r="L180" s="365"/>
      <c r="M180" s="365"/>
      <c r="N180" s="365"/>
      <c r="O180" s="365"/>
      <c r="P180" s="365"/>
      <c r="Q180" s="365"/>
      <c r="R180" s="365"/>
    </row>
    <row r="181" spans="1:18" ht="21" customHeight="1">
      <c r="A181" s="52"/>
      <c r="B181" s="52"/>
      <c r="C181" s="53"/>
      <c r="D181" s="364"/>
      <c r="E181" s="365"/>
      <c r="F181" s="365"/>
      <c r="G181" s="365"/>
      <c r="H181" s="365"/>
      <c r="I181" s="365"/>
      <c r="J181" s="365"/>
      <c r="K181" s="365"/>
      <c r="L181" s="365"/>
      <c r="M181" s="365"/>
      <c r="N181" s="365"/>
      <c r="O181" s="365"/>
      <c r="P181" s="365"/>
      <c r="Q181" s="365"/>
      <c r="R181" s="365"/>
    </row>
    <row r="182" spans="1:18" ht="21" customHeight="1">
      <c r="A182" s="52"/>
      <c r="B182" s="52"/>
      <c r="C182" s="53"/>
      <c r="D182" s="364"/>
      <c r="E182" s="280" t="s">
        <v>646</v>
      </c>
      <c r="F182" s="365"/>
      <c r="G182" s="365"/>
      <c r="H182" s="365"/>
      <c r="I182" s="365"/>
      <c r="J182" s="365"/>
      <c r="K182" s="365"/>
      <c r="L182" s="365"/>
      <c r="M182" s="365"/>
      <c r="N182" s="365"/>
      <c r="O182" s="365"/>
      <c r="P182" s="365"/>
      <c r="Q182" s="365"/>
      <c r="R182" s="365"/>
    </row>
  </sheetData>
  <sheetProtection/>
  <mergeCells count="31">
    <mergeCell ref="B55:B56"/>
    <mergeCell ref="G55:I55"/>
    <mergeCell ref="J55:R55"/>
    <mergeCell ref="J6:R6"/>
    <mergeCell ref="B29:B30"/>
    <mergeCell ref="G29:I29"/>
    <mergeCell ref="A80:B80"/>
    <mergeCell ref="J29:R29"/>
    <mergeCell ref="A28:B28"/>
    <mergeCell ref="B6:B7"/>
    <mergeCell ref="A54:B54"/>
    <mergeCell ref="B133:B134"/>
    <mergeCell ref="G133:I133"/>
    <mergeCell ref="J133:R133"/>
    <mergeCell ref="B107:B108"/>
    <mergeCell ref="A1:R1"/>
    <mergeCell ref="A2:R2"/>
    <mergeCell ref="A3:R3"/>
    <mergeCell ref="A5:B5"/>
    <mergeCell ref="G6:I6"/>
    <mergeCell ref="A106:B106"/>
    <mergeCell ref="B81:B82"/>
    <mergeCell ref="G81:I81"/>
    <mergeCell ref="J81:R81"/>
    <mergeCell ref="J107:R107"/>
    <mergeCell ref="A158:B158"/>
    <mergeCell ref="B159:B160"/>
    <mergeCell ref="G159:I159"/>
    <mergeCell ref="J159:R159"/>
    <mergeCell ref="G107:I107"/>
    <mergeCell ref="A132:B132"/>
  </mergeCells>
  <printOptions/>
  <pageMargins left="0.6692913385826772" right="0.6692913385826772" top="0.984251968503937" bottom="0.3937007874015748" header="0.7874015748031497" footer="0.1968503937007874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09-5599537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PITAKCOM</dc:creator>
  <cp:keywords/>
  <dc:description/>
  <cp:lastModifiedBy>Topviewservice</cp:lastModifiedBy>
  <cp:lastPrinted>2018-12-24T07:37:40Z</cp:lastPrinted>
  <dcterms:created xsi:type="dcterms:W3CDTF">2004-07-26T06:22:47Z</dcterms:created>
  <dcterms:modified xsi:type="dcterms:W3CDTF">2019-06-21T02:08:43Z</dcterms:modified>
  <cp:category/>
  <cp:version/>
  <cp:contentType/>
  <cp:contentStatus/>
</cp:coreProperties>
</file>